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o\Desktop\新請求書\"/>
    </mc:Choice>
  </mc:AlternateContent>
  <xr:revisionPtr revIDLastSave="0" documentId="13_ncr:1_{D44CD6F4-9309-4559-BBD6-71DB7C628433}" xr6:coauthVersionLast="47" xr6:coauthVersionMax="47" xr10:uidLastSave="{00000000-0000-0000-0000-000000000000}"/>
  <bookViews>
    <workbookView xWindow="-120" yWindow="-120" windowWidth="29040" windowHeight="15840" firstSheet="1" activeTab="1" xr2:uid="{ACAA8BA8-C39D-40C9-8376-4C2D49C773E3}"/>
  </bookViews>
  <sheets>
    <sheet name="総括表(手書用)" sheetId="14" state="hidden" r:id="rId1"/>
    <sheet name="総括表" sheetId="1" r:id="rId2"/>
    <sheet name="明細(手書用)" sheetId="15" state="hidden" r:id="rId3"/>
    <sheet name="明細1" sheetId="10" r:id="rId4"/>
    <sheet name="明細2" sheetId="16" r:id="rId5"/>
    <sheet name="Sheet1" sheetId="4" state="hidden" r:id="rId6"/>
  </sheets>
  <definedNames>
    <definedName name="_xlnm.Print_Area" localSheetId="1">総括表!$A$1:$AG$48</definedName>
    <definedName name="_xlnm.Print_Area" localSheetId="0">'総括表(手書用)'!$A$1:$AG$48</definedName>
    <definedName name="_xlnm.Print_Area" localSheetId="2">'明細(手書用)'!$A$1:$AM$89</definedName>
    <definedName name="_xlnm.Print_Area" localSheetId="3">明細1!$A$1:$AM$128</definedName>
    <definedName name="_xlnm.Print_Area" localSheetId="4">明細2!$A$1:$AM$128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5" i="16" l="1"/>
  <c r="AJ125" i="16" s="1"/>
  <c r="AO124" i="16"/>
  <c r="AL124" i="16" s="1"/>
  <c r="AM124" i="16"/>
  <c r="AJ124" i="16"/>
  <c r="AI124" i="16"/>
  <c r="AF124" i="16"/>
  <c r="AE124" i="16"/>
  <c r="AO123" i="16"/>
  <c r="AK123" i="16" s="1"/>
  <c r="AM123" i="16"/>
  <c r="AL123" i="16"/>
  <c r="AJ123" i="16"/>
  <c r="AI123" i="16"/>
  <c r="AH123" i="16"/>
  <c r="AF123" i="16"/>
  <c r="AE123" i="16"/>
  <c r="AD123" i="16"/>
  <c r="AO122" i="16"/>
  <c r="AM122" i="16"/>
  <c r="AL122" i="16"/>
  <c r="AK122" i="16"/>
  <c r="AJ122" i="16"/>
  <c r="AI122" i="16"/>
  <c r="AH122" i="16"/>
  <c r="AG122" i="16"/>
  <c r="AF122" i="16"/>
  <c r="AE122" i="16"/>
  <c r="AD122" i="16"/>
  <c r="AO121" i="16"/>
  <c r="AF121" i="16" s="1"/>
  <c r="AJ121" i="16"/>
  <c r="AO120" i="16"/>
  <c r="AL120" i="16" s="1"/>
  <c r="AM120" i="16"/>
  <c r="AJ120" i="16"/>
  <c r="AI120" i="16"/>
  <c r="AF120" i="16"/>
  <c r="AE120" i="16"/>
  <c r="AO119" i="16"/>
  <c r="AK119" i="16" s="1"/>
  <c r="AM119" i="16"/>
  <c r="AL119" i="16"/>
  <c r="AJ119" i="16"/>
  <c r="AI119" i="16"/>
  <c r="AH119" i="16"/>
  <c r="AF119" i="16"/>
  <c r="AE119" i="16"/>
  <c r="AD119" i="16"/>
  <c r="AO118" i="16"/>
  <c r="AM118" i="16"/>
  <c r="AL118" i="16"/>
  <c r="AK118" i="16"/>
  <c r="AJ118" i="16"/>
  <c r="AI118" i="16"/>
  <c r="AH118" i="16"/>
  <c r="AG118" i="16"/>
  <c r="AF118" i="16"/>
  <c r="AE118" i="16"/>
  <c r="AD118" i="16"/>
  <c r="AO117" i="16"/>
  <c r="AJ117" i="16" s="1"/>
  <c r="AO116" i="16"/>
  <c r="AL116" i="16" s="1"/>
  <c r="AM116" i="16"/>
  <c r="AJ116" i="16"/>
  <c r="AI116" i="16"/>
  <c r="AF116" i="16"/>
  <c r="AE116" i="16"/>
  <c r="AO115" i="16"/>
  <c r="AK115" i="16" s="1"/>
  <c r="AM115" i="16"/>
  <c r="AL115" i="16"/>
  <c r="AJ115" i="16"/>
  <c r="AI115" i="16"/>
  <c r="AH115" i="16"/>
  <c r="AF115" i="16"/>
  <c r="AE115" i="16"/>
  <c r="AD115" i="16"/>
  <c r="AO114" i="16"/>
  <c r="AM114" i="16"/>
  <c r="AL114" i="16"/>
  <c r="AK114" i="16"/>
  <c r="AJ114" i="16"/>
  <c r="AI114" i="16"/>
  <c r="AH114" i="16"/>
  <c r="AG114" i="16"/>
  <c r="AF114" i="16"/>
  <c r="AE114" i="16"/>
  <c r="AD114" i="16"/>
  <c r="AO113" i="16"/>
  <c r="AJ113" i="16"/>
  <c r="AO112" i="16"/>
  <c r="AL112" i="16" s="1"/>
  <c r="AM112" i="16"/>
  <c r="AJ112" i="16"/>
  <c r="AI112" i="16"/>
  <c r="AF112" i="16"/>
  <c r="AE112" i="16"/>
  <c r="AO111" i="16"/>
  <c r="AK111" i="16" s="1"/>
  <c r="AM111" i="16"/>
  <c r="AL111" i="16"/>
  <c r="AJ111" i="16"/>
  <c r="AI111" i="16"/>
  <c r="AH111" i="16"/>
  <c r="AF111" i="16"/>
  <c r="AE111" i="16"/>
  <c r="AD111" i="16"/>
  <c r="AO110" i="16"/>
  <c r="AM110" i="16"/>
  <c r="AL110" i="16"/>
  <c r="AK110" i="16"/>
  <c r="AJ110" i="16"/>
  <c r="AI110" i="16"/>
  <c r="AH110" i="16"/>
  <c r="AG110" i="16"/>
  <c r="AF110" i="16"/>
  <c r="AE110" i="16"/>
  <c r="AD110" i="16"/>
  <c r="AO109" i="16"/>
  <c r="AJ109" i="16" s="1"/>
  <c r="AO108" i="16"/>
  <c r="AL108" i="16" s="1"/>
  <c r="AM108" i="16"/>
  <c r="AJ108" i="16"/>
  <c r="AI108" i="16"/>
  <c r="AF108" i="16"/>
  <c r="AE108" i="16"/>
  <c r="AO107" i="16"/>
  <c r="AK107" i="16" s="1"/>
  <c r="AM107" i="16"/>
  <c r="AL107" i="16"/>
  <c r="AJ107" i="16"/>
  <c r="AI107" i="16"/>
  <c r="AH107" i="16"/>
  <c r="AF107" i="16"/>
  <c r="AE107" i="16"/>
  <c r="AD107" i="16"/>
  <c r="AO106" i="16"/>
  <c r="AM106" i="16"/>
  <c r="AL106" i="16"/>
  <c r="AK106" i="16"/>
  <c r="AJ106" i="16"/>
  <c r="AI106" i="16"/>
  <c r="AH106" i="16"/>
  <c r="AG106" i="16"/>
  <c r="AF106" i="16"/>
  <c r="AE106" i="16"/>
  <c r="AD106" i="16"/>
  <c r="AO105" i="16"/>
  <c r="AJ105" i="16" s="1"/>
  <c r="AK105" i="16"/>
  <c r="AG105" i="16"/>
  <c r="AF105" i="16"/>
  <c r="AO104" i="16"/>
  <c r="AM104" i="16" s="1"/>
  <c r="AJ104" i="16"/>
  <c r="AF104" i="16"/>
  <c r="AO103" i="16"/>
  <c r="AK103" i="16" s="1"/>
  <c r="AM103" i="16"/>
  <c r="AL103" i="16"/>
  <c r="AJ103" i="16"/>
  <c r="AI103" i="16"/>
  <c r="AH103" i="16"/>
  <c r="AF103" i="16"/>
  <c r="AE103" i="16"/>
  <c r="AD103" i="16"/>
  <c r="AO102" i="16"/>
  <c r="AM102" i="16"/>
  <c r="AL102" i="16"/>
  <c r="AK102" i="16"/>
  <c r="AJ102" i="16"/>
  <c r="AI102" i="16"/>
  <c r="AH102" i="16"/>
  <c r="AG102" i="16"/>
  <c r="AF102" i="16"/>
  <c r="AE102" i="16"/>
  <c r="AD102" i="16"/>
  <c r="AO101" i="16"/>
  <c r="AL101" i="16" s="1"/>
  <c r="AH101" i="16"/>
  <c r="AO100" i="16"/>
  <c r="AM100" i="16" s="1"/>
  <c r="AI100" i="16"/>
  <c r="AO99" i="16"/>
  <c r="AM99" i="16" s="1"/>
  <c r="AI99" i="16"/>
  <c r="AD99" i="16"/>
  <c r="AO98" i="16"/>
  <c r="AM98" i="16"/>
  <c r="AL98" i="16"/>
  <c r="AK98" i="16"/>
  <c r="AJ98" i="16"/>
  <c r="AI98" i="16"/>
  <c r="AH98" i="16"/>
  <c r="AG98" i="16"/>
  <c r="AF98" i="16"/>
  <c r="AE98" i="16"/>
  <c r="AD98" i="16"/>
  <c r="AO97" i="16"/>
  <c r="AL97" i="16" s="1"/>
  <c r="AH97" i="16"/>
  <c r="AO96" i="16"/>
  <c r="AM96" i="16" s="1"/>
  <c r="AI96" i="16"/>
  <c r="AO95" i="16"/>
  <c r="AM95" i="16" s="1"/>
  <c r="AI95" i="16"/>
  <c r="AD95" i="16"/>
  <c r="AO94" i="16"/>
  <c r="AM94" i="16"/>
  <c r="AL94" i="16"/>
  <c r="AK94" i="16"/>
  <c r="AJ94" i="16"/>
  <c r="AI94" i="16"/>
  <c r="AH94" i="16"/>
  <c r="AG94" i="16"/>
  <c r="AF94" i="16"/>
  <c r="AE94" i="16"/>
  <c r="AD94" i="16"/>
  <c r="AO93" i="16"/>
  <c r="AH93" i="16" s="1"/>
  <c r="AO92" i="16"/>
  <c r="AI92" i="16" s="1"/>
  <c r="AM90" i="16"/>
  <c r="AO86" i="16"/>
  <c r="AM86" i="16"/>
  <c r="AJ86" i="16"/>
  <c r="AI86" i="16"/>
  <c r="AH86" i="16"/>
  <c r="AE86" i="16"/>
  <c r="AD86" i="16"/>
  <c r="AO85" i="16"/>
  <c r="AM85" i="16"/>
  <c r="AL85" i="16"/>
  <c r="AK85" i="16"/>
  <c r="AJ85" i="16"/>
  <c r="AI85" i="16"/>
  <c r="AH85" i="16"/>
  <c r="AG85" i="16"/>
  <c r="AF85" i="16"/>
  <c r="AE85" i="16"/>
  <c r="AD85" i="16"/>
  <c r="AO84" i="16"/>
  <c r="AL84" i="16"/>
  <c r="AJ84" i="16"/>
  <c r="AH84" i="16"/>
  <c r="AG84" i="16"/>
  <c r="AD84" i="16"/>
  <c r="AO83" i="16"/>
  <c r="AM83" i="16"/>
  <c r="AJ83" i="16"/>
  <c r="AI83" i="16"/>
  <c r="AG83" i="16"/>
  <c r="AE83" i="16"/>
  <c r="AO82" i="16"/>
  <c r="AM82" i="16"/>
  <c r="AJ82" i="16"/>
  <c r="AI82" i="16"/>
  <c r="AH82" i="16"/>
  <c r="AE82" i="16"/>
  <c r="AD82" i="16"/>
  <c r="AO81" i="16"/>
  <c r="AM81" i="16"/>
  <c r="AL81" i="16"/>
  <c r="AK81" i="16"/>
  <c r="AJ81" i="16"/>
  <c r="AI81" i="16"/>
  <c r="AH81" i="16"/>
  <c r="AG81" i="16"/>
  <c r="AF81" i="16"/>
  <c r="AE81" i="16"/>
  <c r="AD81" i="16"/>
  <c r="AO80" i="16"/>
  <c r="AL80" i="16"/>
  <c r="AJ80" i="16"/>
  <c r="AH80" i="16"/>
  <c r="AG80" i="16"/>
  <c r="AD80" i="16"/>
  <c r="AO79" i="16"/>
  <c r="AL79" i="16" s="1"/>
  <c r="AM79" i="16"/>
  <c r="AK79" i="16"/>
  <c r="AJ79" i="16"/>
  <c r="AI79" i="16"/>
  <c r="AG79" i="16"/>
  <c r="AF79" i="16"/>
  <c r="AE79" i="16"/>
  <c r="AO78" i="16"/>
  <c r="AL78" i="16"/>
  <c r="AH78" i="16"/>
  <c r="AF78" i="16"/>
  <c r="AD78" i="16"/>
  <c r="AO77" i="16"/>
  <c r="AM77" i="16"/>
  <c r="AL77" i="16"/>
  <c r="AK77" i="16"/>
  <c r="AJ77" i="16"/>
  <c r="AI77" i="16"/>
  <c r="AH77" i="16"/>
  <c r="AG77" i="16"/>
  <c r="AF77" i="16"/>
  <c r="AE77" i="16"/>
  <c r="AD77" i="16"/>
  <c r="AO76" i="16"/>
  <c r="AL76" i="16" s="1"/>
  <c r="AF76" i="16"/>
  <c r="AO75" i="16"/>
  <c r="AL75" i="16" s="1"/>
  <c r="AM75" i="16"/>
  <c r="AK75" i="16"/>
  <c r="AJ75" i="16"/>
  <c r="AI75" i="16"/>
  <c r="AG75" i="16"/>
  <c r="AF75" i="16"/>
  <c r="AE75" i="16"/>
  <c r="AO74" i="16"/>
  <c r="AL74" i="16" s="1"/>
  <c r="AJ74" i="16"/>
  <c r="AF74" i="16"/>
  <c r="AO73" i="16"/>
  <c r="AM73" i="16"/>
  <c r="AL73" i="16"/>
  <c r="AK73" i="16"/>
  <c r="AJ73" i="16"/>
  <c r="AI73" i="16"/>
  <c r="AH73" i="16"/>
  <c r="AG73" i="16"/>
  <c r="AF73" i="16"/>
  <c r="AE73" i="16"/>
  <c r="AD73" i="16"/>
  <c r="AO72" i="16"/>
  <c r="AL72" i="16"/>
  <c r="AH72" i="16"/>
  <c r="AF72" i="16"/>
  <c r="AD72" i="16"/>
  <c r="AO71" i="16"/>
  <c r="AL71" i="16" s="1"/>
  <c r="AM71" i="16"/>
  <c r="AK71" i="16"/>
  <c r="AJ71" i="16"/>
  <c r="AI71" i="16"/>
  <c r="AG71" i="16"/>
  <c r="AF71" i="16"/>
  <c r="AE71" i="16"/>
  <c r="AO70" i="16"/>
  <c r="AL70" i="16"/>
  <c r="AJ70" i="16"/>
  <c r="AH70" i="16"/>
  <c r="AF70" i="16"/>
  <c r="AD70" i="16"/>
  <c r="AO69" i="16"/>
  <c r="AM69" i="16"/>
  <c r="AL69" i="16"/>
  <c r="AK69" i="16"/>
  <c r="AJ69" i="16"/>
  <c r="AI69" i="16"/>
  <c r="AH69" i="16"/>
  <c r="AG69" i="16"/>
  <c r="AF69" i="16"/>
  <c r="AE69" i="16"/>
  <c r="AD69" i="16"/>
  <c r="AO68" i="16"/>
  <c r="AL68" i="16" s="1"/>
  <c r="AJ68" i="16"/>
  <c r="AF68" i="16"/>
  <c r="AO67" i="16"/>
  <c r="AL67" i="16" s="1"/>
  <c r="AM67" i="16"/>
  <c r="AK67" i="16"/>
  <c r="AJ67" i="16"/>
  <c r="AI67" i="16"/>
  <c r="AG67" i="16"/>
  <c r="AF67" i="16"/>
  <c r="AE67" i="16"/>
  <c r="AO66" i="16"/>
  <c r="AM66" i="16" s="1"/>
  <c r="AI66" i="16"/>
  <c r="AD66" i="16"/>
  <c r="AO65" i="16"/>
  <c r="AM65" i="16"/>
  <c r="AL65" i="16"/>
  <c r="AK65" i="16"/>
  <c r="AJ65" i="16"/>
  <c r="AI65" i="16"/>
  <c r="AH65" i="16"/>
  <c r="AG65" i="16"/>
  <c r="AF65" i="16"/>
  <c r="AE65" i="16"/>
  <c r="AD65" i="16"/>
  <c r="AO64" i="16"/>
  <c r="AL64" i="16" s="1"/>
  <c r="AH64" i="16"/>
  <c r="AO63" i="16"/>
  <c r="AM63" i="16" s="1"/>
  <c r="AI63" i="16"/>
  <c r="AO62" i="16"/>
  <c r="AM62" i="16" s="1"/>
  <c r="AI62" i="16"/>
  <c r="AD62" i="16"/>
  <c r="AO61" i="16"/>
  <c r="AM61" i="16"/>
  <c r="AL61" i="16"/>
  <c r="AK61" i="16"/>
  <c r="AJ61" i="16"/>
  <c r="AI61" i="16"/>
  <c r="AH61" i="16"/>
  <c r="AG61" i="16"/>
  <c r="AF61" i="16"/>
  <c r="AE61" i="16"/>
  <c r="AD61" i="16"/>
  <c r="AO60" i="16"/>
  <c r="AL60" i="16" s="1"/>
  <c r="AH60" i="16"/>
  <c r="AO59" i="16"/>
  <c r="AM59" i="16" s="1"/>
  <c r="AI59" i="16"/>
  <c r="AO58" i="16"/>
  <c r="AM58" i="16" s="1"/>
  <c r="AI58" i="16"/>
  <c r="AD58" i="16"/>
  <c r="AO57" i="16"/>
  <c r="AM57" i="16"/>
  <c r="AL57" i="16"/>
  <c r="AK57" i="16"/>
  <c r="AJ57" i="16"/>
  <c r="AI57" i="16"/>
  <c r="AH57" i="16"/>
  <c r="AG57" i="16"/>
  <c r="AF57" i="16"/>
  <c r="AE57" i="16"/>
  <c r="AD57" i="16"/>
  <c r="AO56" i="16"/>
  <c r="AL56" i="16" s="1"/>
  <c r="AH56" i="16"/>
  <c r="AO55" i="16"/>
  <c r="AM55" i="16" s="1"/>
  <c r="AI55" i="16"/>
  <c r="AO54" i="16"/>
  <c r="AM54" i="16" s="1"/>
  <c r="AI54" i="16"/>
  <c r="AD54" i="16"/>
  <c r="AO53" i="16"/>
  <c r="AM53" i="16"/>
  <c r="AL53" i="16"/>
  <c r="AK53" i="16"/>
  <c r="AJ53" i="16"/>
  <c r="AI53" i="16"/>
  <c r="AH53" i="16"/>
  <c r="AG53" i="16"/>
  <c r="AF53" i="16"/>
  <c r="AE53" i="16"/>
  <c r="AD53" i="16"/>
  <c r="AM51" i="16"/>
  <c r="AO41" i="16"/>
  <c r="AM41" i="16"/>
  <c r="AL41" i="16"/>
  <c r="AK41" i="16"/>
  <c r="AJ41" i="16"/>
  <c r="AI41" i="16"/>
  <c r="AH41" i="16"/>
  <c r="AG41" i="16"/>
  <c r="AF41" i="16"/>
  <c r="AE41" i="16"/>
  <c r="AD41" i="16"/>
  <c r="AO40" i="16"/>
  <c r="AM40" i="16" s="1"/>
  <c r="AJ40" i="16"/>
  <c r="AF40" i="16"/>
  <c r="AO39" i="16"/>
  <c r="AL39" i="16" s="1"/>
  <c r="AM39" i="16"/>
  <c r="AK39" i="16"/>
  <c r="AJ39" i="16"/>
  <c r="AI39" i="16"/>
  <c r="AG39" i="16"/>
  <c r="AF39" i="16"/>
  <c r="AE39" i="16"/>
  <c r="AO38" i="16"/>
  <c r="AK38" i="16" s="1"/>
  <c r="AL38" i="16"/>
  <c r="AJ38" i="16"/>
  <c r="AH38" i="16"/>
  <c r="AF38" i="16"/>
  <c r="AD38" i="16"/>
  <c r="AO37" i="16"/>
  <c r="AM37" i="16"/>
  <c r="AL37" i="16"/>
  <c r="AK37" i="16"/>
  <c r="AJ37" i="16"/>
  <c r="AI37" i="16"/>
  <c r="AH37" i="16"/>
  <c r="AG37" i="16"/>
  <c r="AF37" i="16"/>
  <c r="AE37" i="16"/>
  <c r="AD37" i="16"/>
  <c r="AO36" i="16"/>
  <c r="AM36" i="16" s="1"/>
  <c r="AJ36" i="16"/>
  <c r="AF36" i="16"/>
  <c r="AO35" i="16"/>
  <c r="AL35" i="16" s="1"/>
  <c r="AM35" i="16"/>
  <c r="AK35" i="16"/>
  <c r="AJ35" i="16"/>
  <c r="AI35" i="16"/>
  <c r="AG35" i="16"/>
  <c r="AF35" i="16"/>
  <c r="AE35" i="16"/>
  <c r="AO34" i="16"/>
  <c r="AK34" i="16" s="1"/>
  <c r="AL34" i="16"/>
  <c r="AJ34" i="16"/>
  <c r="AH34" i="16"/>
  <c r="AF34" i="16"/>
  <c r="AD34" i="16"/>
  <c r="AO33" i="16"/>
  <c r="AM33" i="16"/>
  <c r="AL33" i="16"/>
  <c r="AK33" i="16"/>
  <c r="AJ33" i="16"/>
  <c r="AI33" i="16"/>
  <c r="AH33" i="16"/>
  <c r="AG33" i="16"/>
  <c r="AF33" i="16"/>
  <c r="AE33" i="16"/>
  <c r="AD33" i="16"/>
  <c r="AO32" i="16"/>
  <c r="AJ32" i="16" s="1"/>
  <c r="AO31" i="16"/>
  <c r="AL31" i="16" s="1"/>
  <c r="AM31" i="16"/>
  <c r="AK31" i="16"/>
  <c r="AJ31" i="16"/>
  <c r="AI31" i="16"/>
  <c r="AG31" i="16"/>
  <c r="AF31" i="16"/>
  <c r="AE31" i="16"/>
  <c r="AO30" i="16"/>
  <c r="AK30" i="16" s="1"/>
  <c r="AL30" i="16"/>
  <c r="AJ30" i="16"/>
  <c r="AH30" i="16"/>
  <c r="AF30" i="16"/>
  <c r="AD30" i="16"/>
  <c r="AO29" i="16"/>
  <c r="AM29" i="16"/>
  <c r="AL29" i="16"/>
  <c r="AK29" i="16"/>
  <c r="AJ29" i="16"/>
  <c r="AI29" i="16"/>
  <c r="AH29" i="16"/>
  <c r="AG29" i="16"/>
  <c r="AF29" i="16"/>
  <c r="AE29" i="16"/>
  <c r="AD29" i="16"/>
  <c r="AO28" i="16"/>
  <c r="AJ28" i="16" s="1"/>
  <c r="AO27" i="16"/>
  <c r="AL27" i="16" s="1"/>
  <c r="AQ23" i="16"/>
  <c r="AP23" i="16"/>
  <c r="AM23" i="16"/>
  <c r="AL23" i="16"/>
  <c r="AK23" i="16"/>
  <c r="AJ23" i="16"/>
  <c r="AI23" i="16"/>
  <c r="AH23" i="16"/>
  <c r="AG23" i="16"/>
  <c r="AF23" i="16"/>
  <c r="AE23" i="16"/>
  <c r="AD23" i="16"/>
  <c r="T23" i="16"/>
  <c r="S23" i="16"/>
  <c r="R23" i="16"/>
  <c r="Q23" i="16"/>
  <c r="P23" i="16"/>
  <c r="O23" i="16"/>
  <c r="N23" i="16"/>
  <c r="M23" i="16"/>
  <c r="L23" i="16"/>
  <c r="K23" i="16"/>
  <c r="AR22" i="16"/>
  <c r="AQ22" i="16"/>
  <c r="AP22" i="16"/>
  <c r="AM22" i="16"/>
  <c r="AL22" i="16"/>
  <c r="AK22" i="16"/>
  <c r="AJ22" i="16"/>
  <c r="AI22" i="16"/>
  <c r="AH22" i="16"/>
  <c r="AG22" i="16"/>
  <c r="AF22" i="16"/>
  <c r="AE22" i="16"/>
  <c r="AD22" i="16"/>
  <c r="T22" i="16"/>
  <c r="S22" i="16"/>
  <c r="R22" i="16"/>
  <c r="Q22" i="16"/>
  <c r="P22" i="16"/>
  <c r="O22" i="16"/>
  <c r="N22" i="16"/>
  <c r="M22" i="16"/>
  <c r="L22" i="16"/>
  <c r="K22" i="16"/>
  <c r="AQ21" i="16"/>
  <c r="AM21" i="16"/>
  <c r="AL21" i="16"/>
  <c r="AK21" i="16"/>
  <c r="AJ21" i="16"/>
  <c r="AI21" i="16"/>
  <c r="AH21" i="16"/>
  <c r="AG21" i="16"/>
  <c r="AF21" i="16"/>
  <c r="AE21" i="16"/>
  <c r="AD21" i="16"/>
  <c r="T21" i="16"/>
  <c r="S21" i="16"/>
  <c r="R21" i="16"/>
  <c r="Q21" i="16"/>
  <c r="P21" i="16"/>
  <c r="O21" i="16"/>
  <c r="N21" i="16"/>
  <c r="M21" i="16"/>
  <c r="L21" i="16"/>
  <c r="K21" i="16"/>
  <c r="T20" i="16"/>
  <c r="S20" i="16"/>
  <c r="R20" i="16"/>
  <c r="Q20" i="16"/>
  <c r="P20" i="16"/>
  <c r="O20" i="16"/>
  <c r="N20" i="16"/>
  <c r="M20" i="16"/>
  <c r="L20" i="16"/>
  <c r="K20" i="16"/>
  <c r="AM19" i="16"/>
  <c r="AL19" i="16"/>
  <c r="AK19" i="16"/>
  <c r="AJ19" i="16"/>
  <c r="AI19" i="16"/>
  <c r="AH19" i="16"/>
  <c r="AG19" i="16"/>
  <c r="AF19" i="16"/>
  <c r="AE19" i="16"/>
  <c r="AD19" i="16"/>
  <c r="T19" i="16"/>
  <c r="S19" i="16"/>
  <c r="R19" i="16"/>
  <c r="Q19" i="16"/>
  <c r="P19" i="16"/>
  <c r="O19" i="16"/>
  <c r="N19" i="16"/>
  <c r="M19" i="16"/>
  <c r="L19" i="16"/>
  <c r="K19" i="16"/>
  <c r="AO18" i="16"/>
  <c r="Z15" i="16"/>
  <c r="Z14" i="16"/>
  <c r="AF13" i="16"/>
  <c r="Y13" i="16"/>
  <c r="AE12" i="16"/>
  <c r="W12" i="16"/>
  <c r="Y10" i="16"/>
  <c r="X8" i="16"/>
  <c r="X7" i="16"/>
  <c r="X6" i="16"/>
  <c r="AD4" i="16"/>
  <c r="AO27" i="10"/>
  <c r="AO92" i="10"/>
  <c r="AD92" i="10" s="1"/>
  <c r="AD93" i="10"/>
  <c r="AK93" i="10"/>
  <c r="AL93" i="10"/>
  <c r="AO93" i="10"/>
  <c r="AE93" i="10" s="1"/>
  <c r="AO94" i="10"/>
  <c r="AF94" i="10" s="1"/>
  <c r="AO95" i="10"/>
  <c r="AO96" i="10"/>
  <c r="AD96" i="10" s="1"/>
  <c r="AH97" i="10"/>
  <c r="AM97" i="10"/>
  <c r="AO97" i="10"/>
  <c r="AF97" i="10" s="1"/>
  <c r="AO98" i="10"/>
  <c r="AF98" i="10" s="1"/>
  <c r="AF99" i="10"/>
  <c r="AO99" i="10"/>
  <c r="AJ99" i="10" s="1"/>
  <c r="AG100" i="10"/>
  <c r="AK100" i="10"/>
  <c r="AO100" i="10"/>
  <c r="AD100" i="10" s="1"/>
  <c r="AE101" i="10"/>
  <c r="AG101" i="10"/>
  <c r="AK101" i="10"/>
  <c r="AL101" i="10"/>
  <c r="AO101" i="10"/>
  <c r="AF101" i="10" s="1"/>
  <c r="AD102" i="10"/>
  <c r="AE102" i="10"/>
  <c r="AI102" i="10"/>
  <c r="AL102" i="10"/>
  <c r="AM102" i="10"/>
  <c r="AO102" i="10"/>
  <c r="AF102" i="10" s="1"/>
  <c r="AI103" i="10"/>
  <c r="AJ103" i="10"/>
  <c r="AO103" i="10"/>
  <c r="AM103" i="10" s="1"/>
  <c r="AG104" i="10"/>
  <c r="AJ104" i="10"/>
  <c r="AO104" i="10"/>
  <c r="AE105" i="10"/>
  <c r="AG105" i="10"/>
  <c r="AK105" i="10"/>
  <c r="AL105" i="10"/>
  <c r="AO105" i="10"/>
  <c r="AF105" i="10" s="1"/>
  <c r="AH106" i="10"/>
  <c r="AM106" i="10"/>
  <c r="AO106" i="10"/>
  <c r="AE106" i="10" s="1"/>
  <c r="AM107" i="10"/>
  <c r="AO107" i="10"/>
  <c r="AE107" i="10" s="1"/>
  <c r="AO108" i="10"/>
  <c r="AD108" i="10" s="1"/>
  <c r="AH109" i="10"/>
  <c r="AM109" i="10"/>
  <c r="AO109" i="10"/>
  <c r="AF109" i="10" s="1"/>
  <c r="AF110" i="10"/>
  <c r="AJ110" i="10"/>
  <c r="AL110" i="10"/>
  <c r="AO110" i="10"/>
  <c r="AE110" i="10" s="1"/>
  <c r="AF111" i="10"/>
  <c r="AJ111" i="10"/>
  <c r="AO111" i="10"/>
  <c r="AK111" i="10" s="1"/>
  <c r="AO112" i="10"/>
  <c r="AF112" i="10" s="1"/>
  <c r="AH113" i="10"/>
  <c r="AM113" i="10"/>
  <c r="AO113" i="10"/>
  <c r="AF113" i="10" s="1"/>
  <c r="AO114" i="10"/>
  <c r="AE114" i="10" s="1"/>
  <c r="AG115" i="10"/>
  <c r="AO115" i="10"/>
  <c r="AE115" i="10" s="1"/>
  <c r="AG116" i="10"/>
  <c r="AL116" i="10"/>
  <c r="AO116" i="10"/>
  <c r="AD116" i="10" s="1"/>
  <c r="AE117" i="10"/>
  <c r="AG117" i="10"/>
  <c r="AK117" i="10"/>
  <c r="AL117" i="10"/>
  <c r="AO117" i="10"/>
  <c r="AF117" i="10" s="1"/>
  <c r="AO118" i="10"/>
  <c r="AF118" i="10" s="1"/>
  <c r="AK119" i="10"/>
  <c r="AO119" i="10"/>
  <c r="AE119" i="10" s="1"/>
  <c r="AF120" i="10"/>
  <c r="AJ120" i="10"/>
  <c r="AK120" i="10"/>
  <c r="AO120" i="10"/>
  <c r="AD120" i="10" s="1"/>
  <c r="AE121" i="10"/>
  <c r="AG121" i="10"/>
  <c r="AK121" i="10"/>
  <c r="AL121" i="10"/>
  <c r="AO121" i="10"/>
  <c r="AF121" i="10" s="1"/>
  <c r="AH122" i="10"/>
  <c r="AM122" i="10"/>
  <c r="AO122" i="10"/>
  <c r="AE122" i="10" s="1"/>
  <c r="AM123" i="10"/>
  <c r="AO123" i="10"/>
  <c r="AE123" i="10" s="1"/>
  <c r="AO124" i="10"/>
  <c r="AD124" i="10" s="1"/>
  <c r="AE125" i="10"/>
  <c r="AK125" i="10"/>
  <c r="AL125" i="10"/>
  <c r="AO125" i="10"/>
  <c r="AG125" i="10" s="1"/>
  <c r="AK28" i="10"/>
  <c r="AO28" i="10"/>
  <c r="AD28" i="10" s="1"/>
  <c r="AH29" i="10"/>
  <c r="AO29" i="10"/>
  <c r="AE29" i="10" s="1"/>
  <c r="AE30" i="10"/>
  <c r="AH30" i="10"/>
  <c r="AK30" i="10"/>
  <c r="AM30" i="10"/>
  <c r="AO30" i="10"/>
  <c r="AF30" i="10" s="1"/>
  <c r="AO31" i="10"/>
  <c r="AG31" i="10" s="1"/>
  <c r="AK32" i="10"/>
  <c r="AO32" i="10"/>
  <c r="AD32" i="10" s="1"/>
  <c r="AH33" i="10"/>
  <c r="AO33" i="10"/>
  <c r="AE33" i="10" s="1"/>
  <c r="AE34" i="10"/>
  <c r="AH34" i="10"/>
  <c r="AK34" i="10"/>
  <c r="AM34" i="10"/>
  <c r="AO34" i="10"/>
  <c r="AF34" i="10" s="1"/>
  <c r="AO35" i="10"/>
  <c r="AG35" i="10" s="1"/>
  <c r="AK36" i="10"/>
  <c r="AO36" i="10"/>
  <c r="AD36" i="10" s="1"/>
  <c r="AH37" i="10"/>
  <c r="AO37" i="10"/>
  <c r="AE37" i="10" s="1"/>
  <c r="AE38" i="10"/>
  <c r="AH38" i="10"/>
  <c r="AK38" i="10"/>
  <c r="AM38" i="10"/>
  <c r="AO38" i="10"/>
  <c r="AF38" i="10" s="1"/>
  <c r="AO39" i="10"/>
  <c r="AG39" i="10" s="1"/>
  <c r="AK40" i="10"/>
  <c r="AO40" i="10"/>
  <c r="AD40" i="10" s="1"/>
  <c r="AH41" i="10"/>
  <c r="AO41" i="10"/>
  <c r="AE41" i="10" s="1"/>
  <c r="Z15" i="10"/>
  <c r="AO86" i="10"/>
  <c r="AO85" i="10"/>
  <c r="AO84" i="10"/>
  <c r="AO83" i="10"/>
  <c r="AO82" i="10"/>
  <c r="AO81" i="10"/>
  <c r="AO80" i="10"/>
  <c r="AO79" i="10"/>
  <c r="AO78" i="10"/>
  <c r="AO77" i="10"/>
  <c r="AO76" i="10"/>
  <c r="AO75" i="10"/>
  <c r="AO74" i="10"/>
  <c r="AO73" i="10"/>
  <c r="AO72" i="10"/>
  <c r="AO71" i="10"/>
  <c r="AO70" i="10"/>
  <c r="AO69" i="10"/>
  <c r="AO68" i="10"/>
  <c r="AO67" i="10"/>
  <c r="AO66" i="10"/>
  <c r="AO65" i="10"/>
  <c r="AO64" i="10"/>
  <c r="AO63" i="10"/>
  <c r="AO62" i="10"/>
  <c r="AO61" i="10"/>
  <c r="AO60" i="10"/>
  <c r="AO59" i="10"/>
  <c r="AO58" i="10"/>
  <c r="AO57" i="10"/>
  <c r="AO56" i="10"/>
  <c r="AO55" i="10"/>
  <c r="AO54" i="10"/>
  <c r="AO53" i="10"/>
  <c r="AI27" i="16" l="1"/>
  <c r="AK27" i="16"/>
  <c r="AF27" i="16"/>
  <c r="AG27" i="16"/>
  <c r="AM27" i="16"/>
  <c r="AE27" i="16"/>
  <c r="AJ27" i="16"/>
  <c r="AR21" i="16"/>
  <c r="AG28" i="16"/>
  <c r="AK28" i="16"/>
  <c r="AE30" i="16"/>
  <c r="AI30" i="16"/>
  <c r="AM30" i="16"/>
  <c r="AG32" i="16"/>
  <c r="AK32" i="16"/>
  <c r="AE34" i="16"/>
  <c r="AI34" i="16"/>
  <c r="AM34" i="16"/>
  <c r="AG36" i="16"/>
  <c r="AK36" i="16"/>
  <c r="AE38" i="16"/>
  <c r="AI38" i="16"/>
  <c r="AM38" i="16"/>
  <c r="AG40" i="16"/>
  <c r="AK40" i="16"/>
  <c r="AE54" i="16"/>
  <c r="AJ54" i="16"/>
  <c r="AE55" i="16"/>
  <c r="AJ55" i="16"/>
  <c r="AD56" i="16"/>
  <c r="AJ56" i="16"/>
  <c r="AE58" i="16"/>
  <c r="AJ58" i="16"/>
  <c r="AE59" i="16"/>
  <c r="AJ59" i="16"/>
  <c r="AD60" i="16"/>
  <c r="AJ60" i="16"/>
  <c r="AE62" i="16"/>
  <c r="AJ62" i="16"/>
  <c r="AE63" i="16"/>
  <c r="AJ63" i="16"/>
  <c r="AD64" i="16"/>
  <c r="AJ64" i="16"/>
  <c r="AE66" i="16"/>
  <c r="AJ66" i="16"/>
  <c r="AD68" i="16"/>
  <c r="AM72" i="16"/>
  <c r="AI72" i="16"/>
  <c r="AE72" i="16"/>
  <c r="AK72" i="16"/>
  <c r="AG72" i="16"/>
  <c r="AD74" i="16"/>
  <c r="AH76" i="16"/>
  <c r="AK78" i="16"/>
  <c r="AG78" i="16"/>
  <c r="AM78" i="16"/>
  <c r="AI78" i="16"/>
  <c r="AE78" i="16"/>
  <c r="AM87" i="16"/>
  <c r="AM126" i="16"/>
  <c r="AD28" i="16"/>
  <c r="AH28" i="16"/>
  <c r="AL28" i="16"/>
  <c r="AD32" i="16"/>
  <c r="AH32" i="16"/>
  <c r="AL32" i="16"/>
  <c r="AD36" i="16"/>
  <c r="AH36" i="16"/>
  <c r="AL36" i="16"/>
  <c r="AD40" i="16"/>
  <c r="AH40" i="16"/>
  <c r="AL40" i="16"/>
  <c r="AF54" i="16"/>
  <c r="AL54" i="16"/>
  <c r="AF55" i="16"/>
  <c r="AK55" i="16"/>
  <c r="AF56" i="16"/>
  <c r="AK56" i="16"/>
  <c r="AF58" i="16"/>
  <c r="AL58" i="16"/>
  <c r="AF59" i="16"/>
  <c r="AK59" i="16"/>
  <c r="AF60" i="16"/>
  <c r="AK60" i="16"/>
  <c r="AF62" i="16"/>
  <c r="AL62" i="16"/>
  <c r="AF63" i="16"/>
  <c r="AK63" i="16"/>
  <c r="AF64" i="16"/>
  <c r="AK64" i="16"/>
  <c r="AF66" i="16"/>
  <c r="AL66" i="16"/>
  <c r="AM68" i="16"/>
  <c r="AI68" i="16"/>
  <c r="AE68" i="16"/>
  <c r="AK68" i="16"/>
  <c r="AG68" i="16"/>
  <c r="AK74" i="16"/>
  <c r="AG74" i="16"/>
  <c r="AM74" i="16"/>
  <c r="AI74" i="16"/>
  <c r="AE74" i="16"/>
  <c r="AJ76" i="16"/>
  <c r="AL92" i="16"/>
  <c r="AH92" i="16"/>
  <c r="AD92" i="16"/>
  <c r="AM92" i="16"/>
  <c r="AG92" i="16"/>
  <c r="AK92" i="16"/>
  <c r="AF92" i="16"/>
  <c r="AJ92" i="16"/>
  <c r="AE92" i="16"/>
  <c r="AM128" i="16"/>
  <c r="AM89" i="16"/>
  <c r="AM127" i="16"/>
  <c r="AM88" i="16"/>
  <c r="AP21" i="16"/>
  <c r="B12" i="16" s="1"/>
  <c r="AD27" i="16"/>
  <c r="AH27" i="16"/>
  <c r="AE28" i="16"/>
  <c r="AI28" i="16"/>
  <c r="AM28" i="16"/>
  <c r="AG30" i="16"/>
  <c r="AD31" i="16"/>
  <c r="AH31" i="16"/>
  <c r="AE32" i="16"/>
  <c r="AI32" i="16"/>
  <c r="AM32" i="16"/>
  <c r="AG34" i="16"/>
  <c r="AD35" i="16"/>
  <c r="AH35" i="16"/>
  <c r="AE36" i="16"/>
  <c r="AI36" i="16"/>
  <c r="AG38" i="16"/>
  <c r="AD39" i="16"/>
  <c r="AH39" i="16"/>
  <c r="AE40" i="16"/>
  <c r="AI40" i="16"/>
  <c r="AH54" i="16"/>
  <c r="AG55" i="16"/>
  <c r="AG56" i="16"/>
  <c r="AH58" i="16"/>
  <c r="AG59" i="16"/>
  <c r="AG60" i="16"/>
  <c r="AH62" i="16"/>
  <c r="AG63" i="16"/>
  <c r="AG64" i="16"/>
  <c r="AH66" i="16"/>
  <c r="AH68" i="16"/>
  <c r="AK70" i="16"/>
  <c r="AG70" i="16"/>
  <c r="AM70" i="16"/>
  <c r="AI70" i="16"/>
  <c r="AE70" i="16"/>
  <c r="AJ72" i="16"/>
  <c r="AH74" i="16"/>
  <c r="AD76" i="16"/>
  <c r="AJ78" i="16"/>
  <c r="AF28" i="16"/>
  <c r="AF32" i="16"/>
  <c r="AK54" i="16"/>
  <c r="AG54" i="16"/>
  <c r="AL55" i="16"/>
  <c r="AH55" i="16"/>
  <c r="AD55" i="16"/>
  <c r="AM56" i="16"/>
  <c r="AI56" i="16"/>
  <c r="AE56" i="16"/>
  <c r="AK58" i="16"/>
  <c r="AG58" i="16"/>
  <c r="AL59" i="16"/>
  <c r="AH59" i="16"/>
  <c r="AD59" i="16"/>
  <c r="AM60" i="16"/>
  <c r="AI60" i="16"/>
  <c r="AE60" i="16"/>
  <c r="AK62" i="16"/>
  <c r="AG62" i="16"/>
  <c r="AL63" i="16"/>
  <c r="AH63" i="16"/>
  <c r="AD63" i="16"/>
  <c r="AM64" i="16"/>
  <c r="AI64" i="16"/>
  <c r="AE64" i="16"/>
  <c r="AK66" i="16"/>
  <c r="AG66" i="16"/>
  <c r="AM76" i="16"/>
  <c r="AI76" i="16"/>
  <c r="AE76" i="16"/>
  <c r="AK76" i="16"/>
  <c r="AG76" i="16"/>
  <c r="AM93" i="16"/>
  <c r="AI93" i="16"/>
  <c r="AE93" i="16"/>
  <c r="AL93" i="16"/>
  <c r="AG93" i="16"/>
  <c r="AK93" i="16"/>
  <c r="AF93" i="16"/>
  <c r="AJ93" i="16"/>
  <c r="AD93" i="16"/>
  <c r="AM80" i="16"/>
  <c r="AI80" i="16"/>
  <c r="AE80" i="16"/>
  <c r="AK82" i="16"/>
  <c r="AG82" i="16"/>
  <c r="AL83" i="16"/>
  <c r="AH83" i="16"/>
  <c r="AD83" i="16"/>
  <c r="AM84" i="16"/>
  <c r="AI84" i="16"/>
  <c r="AE84" i="16"/>
  <c r="AK86" i="16"/>
  <c r="AG86" i="16"/>
  <c r="AE95" i="16"/>
  <c r="AJ95" i="16"/>
  <c r="AE96" i="16"/>
  <c r="AJ96" i="16"/>
  <c r="AD97" i="16"/>
  <c r="AJ97" i="16"/>
  <c r="AE99" i="16"/>
  <c r="AJ99" i="16"/>
  <c r="AE100" i="16"/>
  <c r="AJ100" i="16"/>
  <c r="AD101" i="16"/>
  <c r="AJ101" i="16"/>
  <c r="AE104" i="16"/>
  <c r="AM113" i="16"/>
  <c r="AI113" i="16"/>
  <c r="AE113" i="16"/>
  <c r="AL113" i="16"/>
  <c r="AH113" i="16"/>
  <c r="AD113" i="16"/>
  <c r="AK113" i="16"/>
  <c r="AG113" i="16"/>
  <c r="AF95" i="16"/>
  <c r="AL95" i="16"/>
  <c r="AF96" i="16"/>
  <c r="AK96" i="16"/>
  <c r="AF97" i="16"/>
  <c r="AK97" i="16"/>
  <c r="AF99" i="16"/>
  <c r="AL99" i="16"/>
  <c r="AF100" i="16"/>
  <c r="AK100" i="16"/>
  <c r="AF101" i="16"/>
  <c r="AK101" i="16"/>
  <c r="AL104" i="16"/>
  <c r="AH104" i="16"/>
  <c r="AD104" i="16"/>
  <c r="AK104" i="16"/>
  <c r="AG104" i="16"/>
  <c r="AF109" i="16"/>
  <c r="AM117" i="16"/>
  <c r="AI117" i="16"/>
  <c r="AE117" i="16"/>
  <c r="AL117" i="16"/>
  <c r="AH117" i="16"/>
  <c r="AD117" i="16"/>
  <c r="AK117" i="16"/>
  <c r="AG117" i="16"/>
  <c r="AF125" i="16"/>
  <c r="AD67" i="16"/>
  <c r="AH67" i="16"/>
  <c r="AD71" i="16"/>
  <c r="AH71" i="16"/>
  <c r="AD75" i="16"/>
  <c r="AH75" i="16"/>
  <c r="AD79" i="16"/>
  <c r="AH79" i="16"/>
  <c r="AF80" i="16"/>
  <c r="AK80" i="16"/>
  <c r="AF82" i="16"/>
  <c r="AL82" i="16"/>
  <c r="AF83" i="16"/>
  <c r="AK83" i="16"/>
  <c r="AF84" i="16"/>
  <c r="AK84" i="16"/>
  <c r="AF86" i="16"/>
  <c r="AL86" i="16"/>
  <c r="AH95" i="16"/>
  <c r="AG96" i="16"/>
  <c r="AG97" i="16"/>
  <c r="AH99" i="16"/>
  <c r="AG100" i="16"/>
  <c r="AG101" i="16"/>
  <c r="AI104" i="16"/>
  <c r="AM105" i="16"/>
  <c r="AI105" i="16"/>
  <c r="AE105" i="16"/>
  <c r="AL105" i="16"/>
  <c r="AH105" i="16"/>
  <c r="AD105" i="16"/>
  <c r="AF113" i="16"/>
  <c r="AM121" i="16"/>
  <c r="AI121" i="16"/>
  <c r="AE121" i="16"/>
  <c r="AL121" i="16"/>
  <c r="AH121" i="16"/>
  <c r="AD121" i="16"/>
  <c r="AK121" i="16"/>
  <c r="AG121" i="16"/>
  <c r="AK95" i="16"/>
  <c r="AG95" i="16"/>
  <c r="AL96" i="16"/>
  <c r="AH96" i="16"/>
  <c r="AD96" i="16"/>
  <c r="AM97" i="16"/>
  <c r="AI97" i="16"/>
  <c r="AE97" i="16"/>
  <c r="AK99" i="16"/>
  <c r="AG99" i="16"/>
  <c r="AL100" i="16"/>
  <c r="AH100" i="16"/>
  <c r="AD100" i="16"/>
  <c r="AM101" i="16"/>
  <c r="AI101" i="16"/>
  <c r="AE101" i="16"/>
  <c r="AM109" i="16"/>
  <c r="AI109" i="16"/>
  <c r="AE109" i="16"/>
  <c r="AL109" i="16"/>
  <c r="AH109" i="16"/>
  <c r="AD109" i="16"/>
  <c r="AK109" i="16"/>
  <c r="AG109" i="16"/>
  <c r="AF117" i="16"/>
  <c r="AM125" i="16"/>
  <c r="AI125" i="16"/>
  <c r="AE125" i="16"/>
  <c r="AL125" i="16"/>
  <c r="AH125" i="16"/>
  <c r="AD125" i="16"/>
  <c r="AK125" i="16"/>
  <c r="AG125" i="16"/>
  <c r="AG108" i="16"/>
  <c r="AK108" i="16"/>
  <c r="AG112" i="16"/>
  <c r="AK112" i="16"/>
  <c r="AG116" i="16"/>
  <c r="AK116" i="16"/>
  <c r="AG120" i="16"/>
  <c r="AK120" i="16"/>
  <c r="AG124" i="16"/>
  <c r="AK124" i="16"/>
  <c r="AG103" i="16"/>
  <c r="AG107" i="16"/>
  <c r="AD108" i="16"/>
  <c r="AH108" i="16"/>
  <c r="AG111" i="16"/>
  <c r="AD112" i="16"/>
  <c r="AH112" i="16"/>
  <c r="AG115" i="16"/>
  <c r="AD116" i="16"/>
  <c r="AH116" i="16"/>
  <c r="AG119" i="16"/>
  <c r="AD120" i="16"/>
  <c r="AH120" i="16"/>
  <c r="AG123" i="16"/>
  <c r="AD124" i="16"/>
  <c r="AH124" i="16"/>
  <c r="AI121" i="10"/>
  <c r="AD121" i="10"/>
  <c r="AJ119" i="10"/>
  <c r="AL118" i="10"/>
  <c r="AI117" i="10"/>
  <c r="AD117" i="10"/>
  <c r="AM114" i="10"/>
  <c r="AL113" i="10"/>
  <c r="AG113" i="10"/>
  <c r="AK112" i="10"/>
  <c r="AE111" i="10"/>
  <c r="AL109" i="10"/>
  <c r="AG109" i="10"/>
  <c r="AL108" i="10"/>
  <c r="AG107" i="10"/>
  <c r="AI105" i="10"/>
  <c r="AD105" i="10"/>
  <c r="AE103" i="10"/>
  <c r="AI101" i="10"/>
  <c r="AD101" i="10"/>
  <c r="AM98" i="10"/>
  <c r="AE98" i="10"/>
  <c r="AL97" i="10"/>
  <c r="AG97" i="10"/>
  <c r="AK96" i="10"/>
  <c r="AM94" i="10"/>
  <c r="AE94" i="10"/>
  <c r="AE118" i="10"/>
  <c r="AD112" i="10"/>
  <c r="AH98" i="10"/>
  <c r="AH94" i="10"/>
  <c r="AH125" i="10"/>
  <c r="AL124" i="10"/>
  <c r="AG123" i="10"/>
  <c r="AM125" i="10"/>
  <c r="AG124" i="10"/>
  <c r="AM121" i="10"/>
  <c r="AH121" i="10"/>
  <c r="AF119" i="10"/>
  <c r="AJ118" i="10"/>
  <c r="AM117" i="10"/>
  <c r="AH117" i="10"/>
  <c r="AM115" i="10"/>
  <c r="AH114" i="10"/>
  <c r="AK113" i="10"/>
  <c r="AE113" i="10"/>
  <c r="AJ112" i="10"/>
  <c r="AK109" i="10"/>
  <c r="AE109" i="10"/>
  <c r="AG108" i="10"/>
  <c r="AM105" i="10"/>
  <c r="AH105" i="10"/>
  <c r="AH102" i="10"/>
  <c r="AM101" i="10"/>
  <c r="AH101" i="10"/>
  <c r="AL98" i="10"/>
  <c r="AD98" i="10"/>
  <c r="AK97" i="10"/>
  <c r="AE97" i="10"/>
  <c r="AG96" i="10"/>
  <c r="AL94" i="10"/>
  <c r="AD94" i="10"/>
  <c r="AH93" i="10"/>
  <c r="AK92" i="10"/>
  <c r="AI113" i="10"/>
  <c r="AD113" i="10"/>
  <c r="AI109" i="10"/>
  <c r="AD109" i="10"/>
  <c r="AI98" i="10"/>
  <c r="AI97" i="10"/>
  <c r="AD97" i="10"/>
  <c r="AI94" i="10"/>
  <c r="AG93" i="10"/>
  <c r="AG92" i="10"/>
  <c r="AK124" i="10"/>
  <c r="AF124" i="10"/>
  <c r="AK123" i="10"/>
  <c r="AF123" i="10"/>
  <c r="AL122" i="10"/>
  <c r="AF122" i="10"/>
  <c r="AE120" i="10"/>
  <c r="AI120" i="10"/>
  <c r="AM120" i="10"/>
  <c r="AH120" i="10"/>
  <c r="AD119" i="10"/>
  <c r="AH119" i="10"/>
  <c r="AL119" i="10"/>
  <c r="AI119" i="10"/>
  <c r="AG118" i="10"/>
  <c r="AK118" i="10"/>
  <c r="AI118" i="10"/>
  <c r="AD118" i="10"/>
  <c r="AK116" i="10"/>
  <c r="AF116" i="10"/>
  <c r="AK115" i="10"/>
  <c r="AF115" i="10"/>
  <c r="AL114" i="10"/>
  <c r="AF114" i="10"/>
  <c r="AE112" i="10"/>
  <c r="AI112" i="10"/>
  <c r="AM112" i="10"/>
  <c r="AH112" i="10"/>
  <c r="AD111" i="10"/>
  <c r="AH111" i="10"/>
  <c r="AL111" i="10"/>
  <c r="AI111" i="10"/>
  <c r="AG110" i="10"/>
  <c r="AK110" i="10"/>
  <c r="AI110" i="10"/>
  <c r="AD110" i="10"/>
  <c r="AK108" i="10"/>
  <c r="AF108" i="10"/>
  <c r="AK107" i="10"/>
  <c r="AF107" i="10"/>
  <c r="AL106" i="10"/>
  <c r="AF106" i="10"/>
  <c r="AD104" i="10"/>
  <c r="AH104" i="10"/>
  <c r="AL104" i="10"/>
  <c r="AE104" i="10"/>
  <c r="AI104" i="10"/>
  <c r="AM104" i="10"/>
  <c r="AF104" i="10"/>
  <c r="AG95" i="10"/>
  <c r="AK95" i="10"/>
  <c r="AD95" i="10"/>
  <c r="AH95" i="10"/>
  <c r="AL95" i="10"/>
  <c r="AE95" i="10"/>
  <c r="AI95" i="10"/>
  <c r="AM95" i="10"/>
  <c r="AF125" i="10"/>
  <c r="AJ125" i="10"/>
  <c r="AI125" i="10"/>
  <c r="AD125" i="10"/>
  <c r="AJ124" i="10"/>
  <c r="AJ123" i="10"/>
  <c r="AJ122" i="10"/>
  <c r="AL120" i="10"/>
  <c r="AG120" i="10"/>
  <c r="AM119" i="10"/>
  <c r="AG119" i="10"/>
  <c r="AM118" i="10"/>
  <c r="AH118" i="10"/>
  <c r="AJ116" i="10"/>
  <c r="AJ115" i="10"/>
  <c r="AJ114" i="10"/>
  <c r="AL112" i="10"/>
  <c r="AG112" i="10"/>
  <c r="AM111" i="10"/>
  <c r="AG111" i="10"/>
  <c r="AM110" i="10"/>
  <c r="AH110" i="10"/>
  <c r="AJ108" i="10"/>
  <c r="AJ107" i="10"/>
  <c r="AJ106" i="10"/>
  <c r="AK104" i="10"/>
  <c r="AG103" i="10"/>
  <c r="AK103" i="10"/>
  <c r="AD103" i="10"/>
  <c r="AH103" i="10"/>
  <c r="AL103" i="10"/>
  <c r="AF103" i="10"/>
  <c r="AJ95" i="10"/>
  <c r="AE124" i="10"/>
  <c r="AI124" i="10"/>
  <c r="AM124" i="10"/>
  <c r="AH124" i="10"/>
  <c r="AD123" i="10"/>
  <c r="AH123" i="10"/>
  <c r="AL123" i="10"/>
  <c r="AI123" i="10"/>
  <c r="AG122" i="10"/>
  <c r="AK122" i="10"/>
  <c r="AI122" i="10"/>
  <c r="AD122" i="10"/>
  <c r="AE116" i="10"/>
  <c r="AI116" i="10"/>
  <c r="AM116" i="10"/>
  <c r="AH116" i="10"/>
  <c r="AD115" i="10"/>
  <c r="AH115" i="10"/>
  <c r="AL115" i="10"/>
  <c r="AI115" i="10"/>
  <c r="AG114" i="10"/>
  <c r="AK114" i="10"/>
  <c r="AI114" i="10"/>
  <c r="AD114" i="10"/>
  <c r="AE108" i="10"/>
  <c r="AI108" i="10"/>
  <c r="AM108" i="10"/>
  <c r="AH108" i="10"/>
  <c r="AD107" i="10"/>
  <c r="AH107" i="10"/>
  <c r="AL107" i="10"/>
  <c r="AI107" i="10"/>
  <c r="AG106" i="10"/>
  <c r="AK106" i="10"/>
  <c r="AI106" i="10"/>
  <c r="AD106" i="10"/>
  <c r="AG99" i="10"/>
  <c r="AK99" i="10"/>
  <c r="AD99" i="10"/>
  <c r="AH99" i="10"/>
  <c r="AL99" i="10"/>
  <c r="AE99" i="10"/>
  <c r="AI99" i="10"/>
  <c r="AM99" i="10"/>
  <c r="AF95" i="10"/>
  <c r="AJ100" i="10"/>
  <c r="AF100" i="10"/>
  <c r="AJ96" i="10"/>
  <c r="AF96" i="10"/>
  <c r="AJ92" i="10"/>
  <c r="AF92" i="10"/>
  <c r="AJ121" i="10"/>
  <c r="AJ117" i="10"/>
  <c r="AJ113" i="10"/>
  <c r="AJ109" i="10"/>
  <c r="AJ105" i="10"/>
  <c r="AK102" i="10"/>
  <c r="AG102" i="10"/>
  <c r="AJ101" i="10"/>
  <c r="AM100" i="10"/>
  <c r="AI100" i="10"/>
  <c r="AE100" i="10"/>
  <c r="AK98" i="10"/>
  <c r="AG98" i="10"/>
  <c r="AJ97" i="10"/>
  <c r="AM96" i="10"/>
  <c r="AI96" i="10"/>
  <c r="AE96" i="10"/>
  <c r="AK94" i="10"/>
  <c r="AG94" i="10"/>
  <c r="AJ93" i="10"/>
  <c r="AF93" i="10"/>
  <c r="AM92" i="10"/>
  <c r="AI92" i="10"/>
  <c r="AE92" i="10"/>
  <c r="AJ102" i="10"/>
  <c r="AL100" i="10"/>
  <c r="AH100" i="10"/>
  <c r="AJ98" i="10"/>
  <c r="AL96" i="10"/>
  <c r="AH96" i="10"/>
  <c r="AJ94" i="10"/>
  <c r="AM93" i="10"/>
  <c r="AI93" i="10"/>
  <c r="AL92" i="10"/>
  <c r="AH92" i="10"/>
  <c r="AD41" i="10"/>
  <c r="AI40" i="10"/>
  <c r="AI38" i="10"/>
  <c r="AD38" i="10"/>
  <c r="AD37" i="10"/>
  <c r="AI36" i="10"/>
  <c r="AI34" i="10"/>
  <c r="AD34" i="10"/>
  <c r="AD33" i="10"/>
  <c r="AI32" i="10"/>
  <c r="AI30" i="10"/>
  <c r="AD30" i="10"/>
  <c r="AD29" i="10"/>
  <c r="AI28" i="10"/>
  <c r="AG40" i="10"/>
  <c r="AG28" i="10"/>
  <c r="AG36" i="10"/>
  <c r="AG32" i="10"/>
  <c r="AL41" i="10"/>
  <c r="AM40" i="10"/>
  <c r="AE40" i="10"/>
  <c r="AL38" i="10"/>
  <c r="AG38" i="10"/>
  <c r="AL37" i="10"/>
  <c r="AM36" i="10"/>
  <c r="AE36" i="10"/>
  <c r="AL34" i="10"/>
  <c r="AG34" i="10"/>
  <c r="AL33" i="10"/>
  <c r="AM32" i="10"/>
  <c r="AE32" i="10"/>
  <c r="AL30" i="10"/>
  <c r="AG30" i="10"/>
  <c r="AL29" i="10"/>
  <c r="AM28" i="10"/>
  <c r="AE28" i="10"/>
  <c r="AJ39" i="10"/>
  <c r="AF39" i="10"/>
  <c r="AF35" i="10"/>
  <c r="AJ31" i="10"/>
  <c r="AF31" i="10"/>
  <c r="AK41" i="10"/>
  <c r="AG41" i="10"/>
  <c r="AJ40" i="10"/>
  <c r="AF40" i="10"/>
  <c r="AM39" i="10"/>
  <c r="AI39" i="10"/>
  <c r="AE39" i="10"/>
  <c r="AK37" i="10"/>
  <c r="AG37" i="10"/>
  <c r="AJ36" i="10"/>
  <c r="AF36" i="10"/>
  <c r="AM35" i="10"/>
  <c r="AI35" i="10"/>
  <c r="AE35" i="10"/>
  <c r="AK33" i="10"/>
  <c r="AG33" i="10"/>
  <c r="AJ32" i="10"/>
  <c r="AF32" i="10"/>
  <c r="AM31" i="10"/>
  <c r="AI31" i="10"/>
  <c r="AE31" i="10"/>
  <c r="AK29" i="10"/>
  <c r="AG29" i="10"/>
  <c r="AJ28" i="10"/>
  <c r="AF28" i="10"/>
  <c r="AL39" i="10"/>
  <c r="AH39" i="10"/>
  <c r="AD39" i="10"/>
  <c r="AD35" i="10"/>
  <c r="AJ33" i="10"/>
  <c r="AJ35" i="10"/>
  <c r="AJ41" i="10"/>
  <c r="AF41" i="10"/>
  <c r="AJ37" i="10"/>
  <c r="AF37" i="10"/>
  <c r="AL35" i="10"/>
  <c r="AH35" i="10"/>
  <c r="AF33" i="10"/>
  <c r="AL31" i="10"/>
  <c r="AH31" i="10"/>
  <c r="AD31" i="10"/>
  <c r="AJ29" i="10"/>
  <c r="AF29" i="10"/>
  <c r="AM41" i="10"/>
  <c r="AI41" i="10"/>
  <c r="AL40" i="10"/>
  <c r="AH40" i="10"/>
  <c r="AK39" i="10"/>
  <c r="AJ38" i="10"/>
  <c r="AM37" i="10"/>
  <c r="AI37" i="10"/>
  <c r="AL36" i="10"/>
  <c r="AH36" i="10"/>
  <c r="AK35" i="10"/>
  <c r="AJ34" i="10"/>
  <c r="AM33" i="10"/>
  <c r="AI33" i="10"/>
  <c r="AL32" i="10"/>
  <c r="AH32" i="10"/>
  <c r="AK31" i="10"/>
  <c r="AJ30" i="10"/>
  <c r="AM29" i="10"/>
  <c r="AI29" i="10"/>
  <c r="AL28" i="10"/>
  <c r="AH28" i="10"/>
  <c r="AO18" i="10"/>
  <c r="AM86" i="10"/>
  <c r="AL86" i="10"/>
  <c r="AK86" i="10"/>
  <c r="AJ86" i="10"/>
  <c r="AI86" i="10"/>
  <c r="AH86" i="10"/>
  <c r="AG86" i="10"/>
  <c r="AF86" i="10"/>
  <c r="AE86" i="10"/>
  <c r="AD86" i="10"/>
  <c r="AM85" i="10"/>
  <c r="AL85" i="10"/>
  <c r="AK85" i="10"/>
  <c r="AJ85" i="10"/>
  <c r="AI85" i="10"/>
  <c r="AH85" i="10"/>
  <c r="AG85" i="10"/>
  <c r="AF85" i="10"/>
  <c r="AE85" i="10"/>
  <c r="AD85" i="10"/>
  <c r="AM84" i="10"/>
  <c r="AL84" i="10"/>
  <c r="AK84" i="10"/>
  <c r="AJ84" i="10"/>
  <c r="AI84" i="10"/>
  <c r="AH84" i="10"/>
  <c r="AG84" i="10"/>
  <c r="AF84" i="10"/>
  <c r="AE84" i="10"/>
  <c r="AD84" i="10"/>
  <c r="AM83" i="10"/>
  <c r="AL83" i="10"/>
  <c r="AK83" i="10"/>
  <c r="AJ83" i="10"/>
  <c r="AI83" i="10"/>
  <c r="AH83" i="10"/>
  <c r="AG83" i="10"/>
  <c r="AF83" i="10"/>
  <c r="AE83" i="10"/>
  <c r="AD83" i="10"/>
  <c r="AM82" i="10"/>
  <c r="AL82" i="10"/>
  <c r="AK82" i="10"/>
  <c r="AJ82" i="10"/>
  <c r="AI82" i="10"/>
  <c r="AH82" i="10"/>
  <c r="AG82" i="10"/>
  <c r="AF82" i="10"/>
  <c r="AE82" i="10"/>
  <c r="AD82" i="10"/>
  <c r="AM81" i="10"/>
  <c r="AL81" i="10"/>
  <c r="AK81" i="10"/>
  <c r="AJ81" i="10"/>
  <c r="AI81" i="10"/>
  <c r="AH81" i="10"/>
  <c r="AG81" i="10"/>
  <c r="AF81" i="10"/>
  <c r="AE81" i="10"/>
  <c r="AD81" i="10"/>
  <c r="AM80" i="10"/>
  <c r="AL80" i="10"/>
  <c r="AK80" i="10"/>
  <c r="AJ80" i="10"/>
  <c r="AI80" i="10"/>
  <c r="AH80" i="10"/>
  <c r="AG80" i="10"/>
  <c r="AF80" i="10"/>
  <c r="AE80" i="10"/>
  <c r="AD80" i="10"/>
  <c r="AM79" i="10"/>
  <c r="AL79" i="10"/>
  <c r="AK79" i="10"/>
  <c r="AJ79" i="10"/>
  <c r="AI79" i="10"/>
  <c r="AH79" i="10"/>
  <c r="AG79" i="10"/>
  <c r="AF79" i="10"/>
  <c r="AE79" i="10"/>
  <c r="AD79" i="10"/>
  <c r="AM78" i="10"/>
  <c r="AL78" i="10"/>
  <c r="AK78" i="10"/>
  <c r="AJ78" i="10"/>
  <c r="AI78" i="10"/>
  <c r="AH78" i="10"/>
  <c r="AG78" i="10"/>
  <c r="AF78" i="10"/>
  <c r="AE78" i="10"/>
  <c r="AD78" i="10"/>
  <c r="AM77" i="10"/>
  <c r="AL77" i="10"/>
  <c r="AK77" i="10"/>
  <c r="AJ77" i="10"/>
  <c r="AI77" i="10"/>
  <c r="AH77" i="10"/>
  <c r="AG77" i="10"/>
  <c r="AF77" i="10"/>
  <c r="AE77" i="10"/>
  <c r="AD77" i="10"/>
  <c r="AM76" i="10"/>
  <c r="AL76" i="10"/>
  <c r="AK76" i="10"/>
  <c r="AJ76" i="10"/>
  <c r="AI76" i="10"/>
  <c r="AH76" i="10"/>
  <c r="AG76" i="10"/>
  <c r="AF76" i="10"/>
  <c r="AE76" i="10"/>
  <c r="AD76" i="10"/>
  <c r="AM75" i="10"/>
  <c r="AL75" i="10"/>
  <c r="AK75" i="10"/>
  <c r="AJ75" i="10"/>
  <c r="AI75" i="10"/>
  <c r="AH75" i="10"/>
  <c r="AG75" i="10"/>
  <c r="AF75" i="10"/>
  <c r="AE75" i="10"/>
  <c r="AD75" i="10"/>
  <c r="AM74" i="10"/>
  <c r="AL74" i="10"/>
  <c r="AK74" i="10"/>
  <c r="AJ74" i="10"/>
  <c r="AI74" i="10"/>
  <c r="AH74" i="10"/>
  <c r="AG74" i="10"/>
  <c r="AF74" i="10"/>
  <c r="AE74" i="10"/>
  <c r="AD74" i="10"/>
  <c r="AM73" i="10"/>
  <c r="AL73" i="10"/>
  <c r="AK73" i="10"/>
  <c r="AJ73" i="10"/>
  <c r="AI73" i="10"/>
  <c r="AH73" i="10"/>
  <c r="AG73" i="10"/>
  <c r="AF73" i="10"/>
  <c r="AE73" i="10"/>
  <c r="AD73" i="10"/>
  <c r="AM72" i="10"/>
  <c r="AL72" i="10"/>
  <c r="AK72" i="10"/>
  <c r="AJ72" i="10"/>
  <c r="AI72" i="10"/>
  <c r="AH72" i="10"/>
  <c r="AG72" i="10"/>
  <c r="AF72" i="10"/>
  <c r="AE72" i="10"/>
  <c r="AD72" i="10"/>
  <c r="AM71" i="10"/>
  <c r="AL71" i="10"/>
  <c r="AK71" i="10"/>
  <c r="AJ71" i="10"/>
  <c r="AI71" i="10"/>
  <c r="AH71" i="10"/>
  <c r="AG71" i="10"/>
  <c r="AF71" i="10"/>
  <c r="AE71" i="10"/>
  <c r="AD71" i="10"/>
  <c r="AM70" i="10"/>
  <c r="AL70" i="10"/>
  <c r="AK70" i="10"/>
  <c r="AJ70" i="10"/>
  <c r="AI70" i="10"/>
  <c r="AH70" i="10"/>
  <c r="AG70" i="10"/>
  <c r="AF70" i="10"/>
  <c r="AE70" i="10"/>
  <c r="AD70" i="10"/>
  <c r="AM69" i="10"/>
  <c r="AL69" i="10"/>
  <c r="AK69" i="10"/>
  <c r="AJ69" i="10"/>
  <c r="AI69" i="10"/>
  <c r="AH69" i="10"/>
  <c r="AG69" i="10"/>
  <c r="AF69" i="10"/>
  <c r="AE69" i="10"/>
  <c r="AD69" i="10"/>
  <c r="AM68" i="10"/>
  <c r="AL68" i="10"/>
  <c r="AK68" i="10"/>
  <c r="AJ68" i="10"/>
  <c r="AI68" i="10"/>
  <c r="AH68" i="10"/>
  <c r="AG68" i="10"/>
  <c r="AF68" i="10"/>
  <c r="AE68" i="10"/>
  <c r="AD68" i="10"/>
  <c r="AM67" i="10"/>
  <c r="AL67" i="10"/>
  <c r="AK67" i="10"/>
  <c r="AJ67" i="10"/>
  <c r="AI67" i="10"/>
  <c r="AH67" i="10"/>
  <c r="AG67" i="10"/>
  <c r="AF67" i="10"/>
  <c r="AE67" i="10"/>
  <c r="AD67" i="10"/>
  <c r="AM66" i="10"/>
  <c r="AL66" i="10"/>
  <c r="AK66" i="10"/>
  <c r="AJ66" i="10"/>
  <c r="AI66" i="10"/>
  <c r="AH66" i="10"/>
  <c r="AG66" i="10"/>
  <c r="AF66" i="10"/>
  <c r="AE66" i="10"/>
  <c r="AD66" i="10"/>
  <c r="AM65" i="10"/>
  <c r="AL65" i="10"/>
  <c r="AK65" i="10"/>
  <c r="AJ65" i="10"/>
  <c r="AI65" i="10"/>
  <c r="AH65" i="10"/>
  <c r="AG65" i="10"/>
  <c r="AF65" i="10"/>
  <c r="AE65" i="10"/>
  <c r="AD65" i="10"/>
  <c r="AM64" i="10"/>
  <c r="AL64" i="10"/>
  <c r="AK64" i="10"/>
  <c r="AJ64" i="10"/>
  <c r="AI64" i="10"/>
  <c r="AH64" i="10"/>
  <c r="AG64" i="10"/>
  <c r="AF64" i="10"/>
  <c r="AE64" i="10"/>
  <c r="AD64" i="10"/>
  <c r="AM63" i="10"/>
  <c r="AL63" i="10"/>
  <c r="AK63" i="10"/>
  <c r="AJ63" i="10"/>
  <c r="AI63" i="10"/>
  <c r="AH63" i="10"/>
  <c r="AG63" i="10"/>
  <c r="AF63" i="10"/>
  <c r="AE63" i="10"/>
  <c r="AD63" i="10"/>
  <c r="AM62" i="10"/>
  <c r="AL62" i="10"/>
  <c r="AK62" i="10"/>
  <c r="AJ62" i="10"/>
  <c r="AI62" i="10"/>
  <c r="AH62" i="10"/>
  <c r="AG62" i="10"/>
  <c r="AF62" i="10"/>
  <c r="AE62" i="10"/>
  <c r="AD62" i="10"/>
  <c r="AM61" i="10"/>
  <c r="AL61" i="10"/>
  <c r="AK61" i="10"/>
  <c r="AJ61" i="10"/>
  <c r="AI61" i="10"/>
  <c r="AH61" i="10"/>
  <c r="AG61" i="10"/>
  <c r="AF61" i="10"/>
  <c r="AE61" i="10"/>
  <c r="AD61" i="10"/>
  <c r="AM60" i="10"/>
  <c r="AL60" i="10"/>
  <c r="AK60" i="10"/>
  <c r="AJ60" i="10"/>
  <c r="AI60" i="10"/>
  <c r="AH60" i="10"/>
  <c r="AG60" i="10"/>
  <c r="AF60" i="10"/>
  <c r="AE60" i="10"/>
  <c r="AD60" i="10"/>
  <c r="AM59" i="10"/>
  <c r="AL59" i="10"/>
  <c r="AK59" i="10"/>
  <c r="AJ59" i="10"/>
  <c r="AI59" i="10"/>
  <c r="AH59" i="10"/>
  <c r="AG59" i="10"/>
  <c r="AF59" i="10"/>
  <c r="AE59" i="10"/>
  <c r="AD59" i="10"/>
  <c r="AM58" i="10"/>
  <c r="AL58" i="10"/>
  <c r="AK58" i="10"/>
  <c r="AJ58" i="10"/>
  <c r="AI58" i="10"/>
  <c r="AH58" i="10"/>
  <c r="AG58" i="10"/>
  <c r="AF58" i="10"/>
  <c r="AE58" i="10"/>
  <c r="AD58" i="10"/>
  <c r="AM57" i="10"/>
  <c r="AL57" i="10"/>
  <c r="AK57" i="10"/>
  <c r="AJ57" i="10"/>
  <c r="AI57" i="10"/>
  <c r="AH57" i="10"/>
  <c r="AG57" i="10"/>
  <c r="AF57" i="10"/>
  <c r="AE57" i="10"/>
  <c r="AD57" i="10"/>
  <c r="AM56" i="10"/>
  <c r="AL56" i="10"/>
  <c r="AK56" i="10"/>
  <c r="AJ56" i="10"/>
  <c r="AI56" i="10"/>
  <c r="AH56" i="10"/>
  <c r="AG56" i="10"/>
  <c r="AF56" i="10"/>
  <c r="AE56" i="10"/>
  <c r="AD56" i="10"/>
  <c r="AM55" i="10"/>
  <c r="AL55" i="10"/>
  <c r="AK55" i="10"/>
  <c r="AJ55" i="10"/>
  <c r="AI55" i="10"/>
  <c r="AH55" i="10"/>
  <c r="AG55" i="10"/>
  <c r="AF55" i="10"/>
  <c r="AE55" i="10"/>
  <c r="AD55" i="10"/>
  <c r="AM54" i="10"/>
  <c r="AL54" i="10"/>
  <c r="AK54" i="10"/>
  <c r="AJ54" i="10"/>
  <c r="AI54" i="10"/>
  <c r="AH54" i="10"/>
  <c r="AG54" i="10"/>
  <c r="AF54" i="10"/>
  <c r="AE54" i="10"/>
  <c r="AD54" i="10"/>
  <c r="AP21" i="10"/>
  <c r="AM90" i="10" l="1"/>
  <c r="AM51" i="10"/>
  <c r="O14" i="1"/>
  <c r="AM38" i="1"/>
  <c r="AL22" i="1"/>
  <c r="AL40" i="1"/>
  <c r="AM29" i="1"/>
  <c r="AM33" i="1"/>
  <c r="AM31" i="1"/>
  <c r="AL27" i="1"/>
  <c r="AM22" i="1"/>
  <c r="AM24" i="1"/>
  <c r="AM34" i="1"/>
  <c r="AL36" i="1"/>
  <c r="AL25" i="1"/>
  <c r="AM28" i="1"/>
  <c r="AL34" i="1"/>
  <c r="AL28" i="1"/>
  <c r="AL31" i="1"/>
  <c r="AL38" i="1"/>
  <c r="AM35" i="1"/>
  <c r="AL33" i="1"/>
  <c r="AL37" i="1"/>
  <c r="AM36" i="1"/>
  <c r="AM25" i="1"/>
  <c r="AM32" i="1"/>
  <c r="AL30" i="1"/>
  <c r="AM30" i="1"/>
  <c r="AM26" i="1"/>
  <c r="AL26" i="1"/>
  <c r="AM27" i="1"/>
  <c r="AL35" i="1"/>
  <c r="AL32" i="1"/>
  <c r="AL21" i="1"/>
  <c r="AM37" i="1"/>
  <c r="AL39" i="1"/>
  <c r="AL24" i="1"/>
  <c r="AM40" i="1"/>
  <c r="AL29" i="1"/>
  <c r="AM23" i="1"/>
  <c r="AL23" i="1"/>
  <c r="AM39" i="1"/>
  <c r="AM21" i="1"/>
  <c r="AQ23" i="10" l="1"/>
  <c r="AP23" i="10"/>
  <c r="AQ22" i="10"/>
  <c r="AP22" i="10"/>
  <c r="AQ21" i="10"/>
  <c r="AR22" i="10"/>
  <c r="AR21" i="10"/>
  <c r="F16" i="14"/>
  <c r="F15" i="14"/>
  <c r="Y13" i="10"/>
  <c r="Z14" i="10"/>
  <c r="AF13" i="10"/>
  <c r="AE12" i="10"/>
  <c r="W12" i="10"/>
  <c r="Y10" i="10"/>
  <c r="AM128" i="10" s="1"/>
  <c r="X8" i="10"/>
  <c r="X7" i="10"/>
  <c r="AM127" i="10" s="1"/>
  <c r="X6" i="10"/>
  <c r="N14" i="1"/>
  <c r="M14" i="1"/>
  <c r="L14" i="1"/>
  <c r="K14" i="1"/>
  <c r="J14" i="1"/>
  <c r="I14" i="1"/>
  <c r="H14" i="1"/>
  <c r="G14" i="1"/>
  <c r="F14" i="1"/>
  <c r="AD4" i="10"/>
  <c r="AM126" i="10" s="1"/>
  <c r="AM23" i="10"/>
  <c r="AL23" i="10"/>
  <c r="AK23" i="10"/>
  <c r="AJ23" i="10"/>
  <c r="AI23" i="10"/>
  <c r="AH23" i="10"/>
  <c r="AG23" i="10"/>
  <c r="AF23" i="10"/>
  <c r="AE23" i="10"/>
  <c r="AD23" i="10"/>
  <c r="T23" i="10"/>
  <c r="S23" i="10"/>
  <c r="R23" i="10"/>
  <c r="Q23" i="10"/>
  <c r="P23" i="10"/>
  <c r="O23" i="10"/>
  <c r="N23" i="10"/>
  <c r="M23" i="10"/>
  <c r="L23" i="10"/>
  <c r="K23" i="10"/>
  <c r="AM22" i="10"/>
  <c r="AG22" i="10"/>
  <c r="AF22" i="10"/>
  <c r="T22" i="10"/>
  <c r="S22" i="10"/>
  <c r="R22" i="10"/>
  <c r="Q22" i="10"/>
  <c r="P22" i="10"/>
  <c r="O22" i="10"/>
  <c r="N22" i="10"/>
  <c r="M22" i="10"/>
  <c r="L22" i="10"/>
  <c r="K22" i="10"/>
  <c r="AK21" i="10"/>
  <c r="T21" i="10"/>
  <c r="S21" i="10"/>
  <c r="R21" i="10"/>
  <c r="Q21" i="10"/>
  <c r="P21" i="10"/>
  <c r="O21" i="10"/>
  <c r="N21" i="10"/>
  <c r="M21" i="10"/>
  <c r="L21" i="10"/>
  <c r="K21" i="10"/>
  <c r="T20" i="10"/>
  <c r="S20" i="10"/>
  <c r="R20" i="10"/>
  <c r="Q20" i="10"/>
  <c r="P20" i="10"/>
  <c r="O20" i="10"/>
  <c r="N20" i="10"/>
  <c r="M20" i="10"/>
  <c r="L20" i="10"/>
  <c r="K20" i="10"/>
  <c r="T19" i="10"/>
  <c r="S19" i="10"/>
  <c r="R19" i="10"/>
  <c r="Q19" i="10"/>
  <c r="P19" i="10"/>
  <c r="O19" i="10"/>
  <c r="N19" i="10"/>
  <c r="M19" i="10"/>
  <c r="L19" i="10"/>
  <c r="K19" i="10"/>
  <c r="B12" i="10" l="1"/>
  <c r="AM88" i="10"/>
  <c r="AM87" i="10"/>
  <c r="AM89" i="10"/>
  <c r="AD22" i="10"/>
  <c r="AH22" i="10"/>
  <c r="AE22" i="10"/>
  <c r="AI22" i="10"/>
  <c r="AF21" i="10"/>
  <c r="AJ22" i="10"/>
  <c r="AE21" i="10"/>
  <c r="AK19" i="10"/>
  <c r="AG21" i="10"/>
  <c r="AK22" i="10"/>
  <c r="AD21" i="10"/>
  <c r="AJ21" i="10"/>
  <c r="AL21" i="10"/>
  <c r="AH21" i="10"/>
  <c r="AI21" i="10"/>
  <c r="AM21" i="10"/>
  <c r="AL22" i="10"/>
  <c r="AI19" i="10"/>
  <c r="AE19" i="10" l="1"/>
  <c r="AL19" i="10"/>
  <c r="AG19" i="10"/>
  <c r="AH19" i="10"/>
  <c r="AD19" i="10"/>
  <c r="AM19" i="10"/>
  <c r="AF19" i="10"/>
  <c r="AJ19" i="10"/>
  <c r="AM53" i="10" l="1"/>
  <c r="AL53" i="10"/>
  <c r="AK53" i="10"/>
  <c r="AJ53" i="10"/>
  <c r="AI53" i="10"/>
  <c r="AH53" i="10"/>
  <c r="AG53" i="10"/>
  <c r="AF53" i="10"/>
  <c r="AE53" i="10"/>
  <c r="AD53" i="10"/>
  <c r="AG40" i="1"/>
  <c r="AF40" i="1"/>
  <c r="AE40" i="1"/>
  <c r="AD40" i="1"/>
  <c r="AC40" i="1"/>
  <c r="AB40" i="1"/>
  <c r="AA40" i="1"/>
  <c r="Z40" i="1"/>
  <c r="Y40" i="1"/>
  <c r="X40" i="1"/>
  <c r="AG39" i="1"/>
  <c r="AF39" i="1"/>
  <c r="AE39" i="1"/>
  <c r="AD39" i="1"/>
  <c r="AC39" i="1"/>
  <c r="AB39" i="1"/>
  <c r="AA39" i="1"/>
  <c r="Z39" i="1"/>
  <c r="Y39" i="1"/>
  <c r="X39" i="1"/>
  <c r="AG38" i="1"/>
  <c r="AF38" i="1"/>
  <c r="AE38" i="1"/>
  <c r="AD38" i="1"/>
  <c r="AC38" i="1"/>
  <c r="AB38" i="1"/>
  <c r="AA38" i="1"/>
  <c r="Z38" i="1"/>
  <c r="Y38" i="1"/>
  <c r="X38" i="1"/>
  <c r="AM27" i="10"/>
  <c r="AL27" i="10"/>
  <c r="AK27" i="10"/>
  <c r="AJ27" i="10"/>
  <c r="AI27" i="10"/>
  <c r="AH27" i="10"/>
  <c r="AG27" i="10"/>
  <c r="AF27" i="10"/>
  <c r="AE27" i="10"/>
  <c r="AD27" i="10"/>
  <c r="AG37" i="1" l="1"/>
  <c r="AF37" i="1"/>
  <c r="AE37" i="1"/>
  <c r="AD37" i="1"/>
  <c r="AC37" i="1"/>
  <c r="AB37" i="1"/>
  <c r="AA37" i="1"/>
  <c r="Z37" i="1"/>
  <c r="Y37" i="1"/>
  <c r="X37" i="1"/>
  <c r="AG36" i="1"/>
  <c r="AF36" i="1"/>
  <c r="AE36" i="1"/>
  <c r="AD36" i="1"/>
  <c r="AC36" i="1"/>
  <c r="AB36" i="1"/>
  <c r="AA36" i="1"/>
  <c r="Z36" i="1"/>
  <c r="Y36" i="1"/>
  <c r="X36" i="1"/>
  <c r="AG35" i="1"/>
  <c r="AF35" i="1"/>
  <c r="AE35" i="1"/>
  <c r="AD35" i="1"/>
  <c r="AC35" i="1"/>
  <c r="AB35" i="1"/>
  <c r="AA35" i="1"/>
  <c r="Z35" i="1"/>
  <c r="Y35" i="1"/>
  <c r="X35" i="1"/>
  <c r="AG34" i="1"/>
  <c r="AF34" i="1"/>
  <c r="AE34" i="1"/>
  <c r="AD34" i="1"/>
  <c r="AC34" i="1"/>
  <c r="AB34" i="1"/>
  <c r="AA34" i="1"/>
  <c r="Z34" i="1"/>
  <c r="Y34" i="1"/>
  <c r="X34" i="1"/>
  <c r="AG33" i="1"/>
  <c r="AF33" i="1"/>
  <c r="AE33" i="1"/>
  <c r="AD33" i="1"/>
  <c r="AC33" i="1"/>
  <c r="AB33" i="1"/>
  <c r="AA33" i="1"/>
  <c r="Z33" i="1"/>
  <c r="Y33" i="1"/>
  <c r="X33" i="1"/>
  <c r="AG32" i="1"/>
  <c r="AF32" i="1"/>
  <c r="AE32" i="1"/>
  <c r="AD32" i="1"/>
  <c r="AC32" i="1"/>
  <c r="AB32" i="1"/>
  <c r="AA32" i="1"/>
  <c r="Z32" i="1"/>
  <c r="Y32" i="1"/>
  <c r="X32" i="1"/>
  <c r="AG31" i="1"/>
  <c r="AF31" i="1"/>
  <c r="AE31" i="1"/>
  <c r="AD31" i="1"/>
  <c r="AC31" i="1"/>
  <c r="AB31" i="1"/>
  <c r="AA31" i="1"/>
  <c r="Z31" i="1"/>
  <c r="Y31" i="1"/>
  <c r="X31" i="1"/>
  <c r="AG30" i="1"/>
  <c r="AF30" i="1"/>
  <c r="AE30" i="1"/>
  <c r="AD30" i="1"/>
  <c r="AC30" i="1"/>
  <c r="AB30" i="1"/>
  <c r="AA30" i="1"/>
  <c r="Z30" i="1"/>
  <c r="Y30" i="1"/>
  <c r="X30" i="1"/>
  <c r="AG29" i="1"/>
  <c r="AF29" i="1"/>
  <c r="AE29" i="1"/>
  <c r="AD29" i="1"/>
  <c r="AC29" i="1"/>
  <c r="AB29" i="1"/>
  <c r="AA29" i="1"/>
  <c r="Z29" i="1"/>
  <c r="Y29" i="1"/>
  <c r="X29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AG25" i="1"/>
  <c r="AF25" i="1"/>
  <c r="AE25" i="1"/>
  <c r="AD25" i="1"/>
  <c r="AC25" i="1"/>
  <c r="AB25" i="1"/>
  <c r="AA25" i="1"/>
  <c r="Z25" i="1"/>
  <c r="Y25" i="1"/>
  <c r="X25" i="1"/>
  <c r="AG24" i="1"/>
  <c r="AF24" i="1"/>
  <c r="AE24" i="1"/>
  <c r="AD24" i="1"/>
  <c r="AC24" i="1"/>
  <c r="AB24" i="1"/>
  <c r="AA24" i="1"/>
  <c r="Z24" i="1"/>
  <c r="Y24" i="1"/>
  <c r="X24" i="1"/>
  <c r="AG23" i="1"/>
  <c r="AF23" i="1"/>
  <c r="AE23" i="1"/>
  <c r="AD23" i="1"/>
  <c r="AC23" i="1"/>
  <c r="AB23" i="1"/>
  <c r="AA23" i="1"/>
  <c r="Z23" i="1"/>
  <c r="Y23" i="1"/>
  <c r="X23" i="1"/>
  <c r="AG22" i="1"/>
  <c r="AF22" i="1"/>
  <c r="AE22" i="1"/>
  <c r="AD22" i="1"/>
  <c r="AC22" i="1"/>
  <c r="AB22" i="1"/>
  <c r="AA22" i="1"/>
  <c r="Z22" i="1"/>
  <c r="Y22" i="1"/>
  <c r="X22" i="1"/>
  <c r="AG21" i="1"/>
  <c r="AF21" i="1"/>
  <c r="AE21" i="1"/>
  <c r="AD21" i="1"/>
  <c r="AC21" i="1"/>
  <c r="AB21" i="1"/>
  <c r="AA21" i="1"/>
  <c r="Z21" i="1"/>
  <c r="Y21" i="1"/>
  <c r="X21" i="1"/>
  <c r="X26" i="1"/>
  <c r="AG26" i="1"/>
  <c r="AF26" i="1"/>
  <c r="AE26" i="1"/>
  <c r="AD26" i="1"/>
  <c r="AC26" i="1"/>
  <c r="AB26" i="1"/>
  <c r="AA26" i="1"/>
  <c r="Z26" i="1"/>
  <c r="Y26" i="1"/>
  <c r="G15" i="1"/>
  <c r="G16" i="1"/>
  <c r="F15" i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</author>
  </authors>
  <commentList>
    <comment ref="X20" authorId="0" shapeId="0" xr:uid="{395B2786-1E84-4742-9CFB-8768AAA7DAB9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</author>
  </authors>
  <commentList>
    <comment ref="E26" authorId="0" shapeId="0" xr:uid="{C7AD6088-FE46-4B37-83CA-219FA88FBD96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26" authorId="0" shapeId="0" xr:uid="{E886C109-28FC-4FA8-847F-9B4A4E1A5483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26" authorId="0" shapeId="0" xr:uid="{A01045AC-F03E-4712-B856-EFB1B982BF7D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  <comment ref="E52" authorId="0" shapeId="0" xr:uid="{846AD698-8B76-411A-8145-ACD4A242EAD3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52" authorId="0" shapeId="0" xr:uid="{6CC1EE05-6D31-456D-BA6E-AE76AC5F1E9B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52" authorId="0" shapeId="0" xr:uid="{DFA13FBE-DE1D-42DC-836C-78D2F4D487CB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  <comment ref="E91" authorId="0" shapeId="0" xr:uid="{56F0DCD6-8CDE-4A29-8790-F1C7AD3411F3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91" authorId="0" shapeId="0" xr:uid="{87EA8325-263A-4B63-A858-0FD2D0389F42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91" authorId="0" shapeId="0" xr:uid="{8808366B-1E22-4775-BE0D-5BBFFCF3AED0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</author>
  </authors>
  <commentList>
    <comment ref="E26" authorId="0" shapeId="0" xr:uid="{89CAFBAF-553F-48D4-A187-BBCEDC29C782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26" authorId="0" shapeId="0" xr:uid="{83475A6C-880D-431E-834C-4E16A37B0B44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26" authorId="0" shapeId="0" xr:uid="{7EC453AF-5F55-463F-8FC5-F4B40E64D733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  <comment ref="E52" authorId="0" shapeId="0" xr:uid="{616DA620-B18C-431D-AB5D-20B11F131D09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52" authorId="0" shapeId="0" xr:uid="{0624D1D6-9245-4EA2-908E-AF7E7493B1E7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52" authorId="0" shapeId="0" xr:uid="{630D8AC2-C434-410C-A000-5A43BDA0DF21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  <comment ref="E91" authorId="0" shapeId="0" xr:uid="{99C3688E-754E-49A3-BACE-29214102F768}">
      <text>
        <r>
          <rPr>
            <b/>
            <sz val="10"/>
            <color indexed="81"/>
            <rFont val="MS P ゴシック"/>
            <family val="3"/>
            <charset val="128"/>
          </rPr>
          <t>最後に必ず10％および軽減8％それぞれの
消費税額を記載してください。</t>
        </r>
      </text>
    </comment>
    <comment ref="AD91" authorId="0" shapeId="0" xr:uid="{5C8E36C0-2EDF-48F0-912F-1CA3AC0F9400}">
      <text>
        <r>
          <rPr>
            <b/>
            <sz val="9"/>
            <color indexed="81"/>
            <rFont val="MS P ゴシック"/>
            <family val="3"/>
            <charset val="128"/>
          </rPr>
          <t>右の青色部分に入力すると
自動で表示されます</t>
        </r>
      </text>
    </comment>
    <comment ref="AN91" authorId="0" shapeId="0" xr:uid="{76931E8C-FBB7-4164-927E-B3375A0DB596}">
      <text>
        <r>
          <rPr>
            <b/>
            <sz val="9"/>
            <color indexed="81"/>
            <rFont val="MS P ゴシック"/>
            <family val="3"/>
            <charset val="128"/>
          </rPr>
          <t>数式が入力されていますが、
消去して入力することもできます。</t>
        </r>
      </text>
    </comment>
  </commentList>
</comments>
</file>

<file path=xl/sharedStrings.xml><?xml version="1.0" encoding="utf-8"?>
<sst xmlns="http://schemas.openxmlformats.org/spreadsheetml/2006/main" count="429" uniqueCount="72">
  <si>
    <t>住　　所</t>
    <rPh sb="0" eb="1">
      <t>ジュウ</t>
    </rPh>
    <rPh sb="3" eb="4">
      <t>ショ</t>
    </rPh>
    <phoneticPr fontId="3"/>
  </si>
  <si>
    <t>　　　下　記　の　通　り　請　求　し　ま　す</t>
    <rPh sb="3" eb="4">
      <t>シタ</t>
    </rPh>
    <rPh sb="5" eb="6">
      <t>キ</t>
    </rPh>
    <rPh sb="9" eb="10">
      <t>トオ</t>
    </rPh>
    <rPh sb="13" eb="14">
      <t>ショウ</t>
    </rPh>
    <rPh sb="15" eb="16">
      <t>モトム</t>
    </rPh>
    <phoneticPr fontId="3"/>
  </si>
  <si>
    <t>口座番号</t>
    <rPh sb="0" eb="2">
      <t>コウザ</t>
    </rPh>
    <rPh sb="2" eb="4">
      <t>バンゴウ</t>
    </rPh>
    <phoneticPr fontId="3"/>
  </si>
  <si>
    <t>店</t>
    <rPh sb="0" eb="1">
      <t>テン</t>
    </rPh>
    <phoneticPr fontId="3"/>
  </si>
  <si>
    <t>口座名義</t>
    <rPh sb="0" eb="2">
      <t>コウザ</t>
    </rPh>
    <rPh sb="2" eb="4">
      <t>メイギ</t>
    </rPh>
    <phoneticPr fontId="3"/>
  </si>
  <si>
    <t>今回迄の出来高金額</t>
    <rPh sb="0" eb="2">
      <t>コンカイ</t>
    </rPh>
    <rPh sb="2" eb="3">
      <t>マデ</t>
    </rPh>
    <rPh sb="4" eb="7">
      <t>デキダカ</t>
    </rPh>
    <rPh sb="7" eb="9">
      <t>キンガク</t>
    </rPh>
    <phoneticPr fontId="3"/>
  </si>
  <si>
    <t>今回の代払予定額</t>
    <rPh sb="0" eb="2">
      <t>コンカイ</t>
    </rPh>
    <rPh sb="3" eb="4">
      <t>ダイ</t>
    </rPh>
    <rPh sb="4" eb="5">
      <t>ハラ</t>
    </rPh>
    <rPh sb="5" eb="7">
      <t>ヨテイ</t>
    </rPh>
    <rPh sb="7" eb="8">
      <t>ガク</t>
    </rPh>
    <phoneticPr fontId="3"/>
  </si>
  <si>
    <t>差引今回請求し得る金額</t>
    <rPh sb="0" eb="2">
      <t>サシヒキ</t>
    </rPh>
    <rPh sb="2" eb="4">
      <t>コンカイ</t>
    </rPh>
    <rPh sb="4" eb="6">
      <t>セイキュウ</t>
    </rPh>
    <rPh sb="7" eb="8">
      <t>エ</t>
    </rPh>
    <rPh sb="9" eb="11">
      <t>キンガク</t>
    </rPh>
    <phoneticPr fontId="3"/>
  </si>
  <si>
    <t>月　日</t>
    <rPh sb="0" eb="1">
      <t>ツキ</t>
    </rPh>
    <rPh sb="2" eb="3">
      <t>ヒ</t>
    </rPh>
    <phoneticPr fontId="3"/>
  </si>
  <si>
    <t>単　　価</t>
    <rPh sb="0" eb="1">
      <t>タン</t>
    </rPh>
    <rPh sb="3" eb="4">
      <t>アタイ</t>
    </rPh>
    <phoneticPr fontId="3"/>
  </si>
  <si>
    <t>金　　　　  　　額</t>
    <rPh sb="0" eb="1">
      <t>キン</t>
    </rPh>
    <rPh sb="9" eb="10">
      <t>ガク</t>
    </rPh>
    <phoneticPr fontId="3"/>
  </si>
  <si>
    <t>前回迄の受領金額</t>
    <rPh sb="0" eb="2">
      <t>ゼンカイ</t>
    </rPh>
    <rPh sb="2" eb="3">
      <t>マデ</t>
    </rPh>
    <rPh sb="4" eb="6">
      <t>ズリョウ</t>
    </rPh>
    <rPh sb="6" eb="8">
      <t>キンガク</t>
    </rPh>
    <phoneticPr fontId="3"/>
  </si>
  <si>
    <t>㊞</t>
    <phoneticPr fontId="3"/>
  </si>
  <si>
    <t>株式会社　西　田　組　御　中　</t>
    <rPh sb="0" eb="4">
      <t>カブシキガイシャ</t>
    </rPh>
    <rPh sb="5" eb="6">
      <t>ニシ</t>
    </rPh>
    <rPh sb="7" eb="8">
      <t>タ</t>
    </rPh>
    <rPh sb="9" eb="10">
      <t>クミ</t>
    </rPh>
    <rPh sb="11" eb="12">
      <t>オ</t>
    </rPh>
    <rPh sb="13" eb="14">
      <t>ナカ</t>
    </rPh>
    <phoneticPr fontId="3"/>
  </si>
  <si>
    <t>（ｶﾅ）</t>
    <phoneticPr fontId="3"/>
  </si>
  <si>
    <t>振込先情報</t>
    <rPh sb="0" eb="2">
      <t>フリコミ</t>
    </rPh>
    <rPh sb="2" eb="3">
      <t>サキ</t>
    </rPh>
    <rPh sb="3" eb="5">
      <t>ジョウホウ</t>
    </rPh>
    <phoneticPr fontId="3"/>
  </si>
  <si>
    <t>工事名称</t>
    <rPh sb="0" eb="2">
      <t>コウジ</t>
    </rPh>
    <rPh sb="2" eb="4">
      <t>メイショウ</t>
    </rPh>
    <phoneticPr fontId="3"/>
  </si>
  <si>
    <t>請求金額</t>
    <rPh sb="0" eb="2">
      <t>セイキュウ</t>
    </rPh>
    <rPh sb="2" eb="4">
      <t>キンガク</t>
    </rPh>
    <phoneticPr fontId="3"/>
  </si>
  <si>
    <t>下記の通り請求します</t>
    <rPh sb="0" eb="1">
      <t>シタ</t>
    </rPh>
    <rPh sb="1" eb="2">
      <t>キ</t>
    </rPh>
    <rPh sb="3" eb="4">
      <t>トオ</t>
    </rPh>
    <rPh sb="5" eb="6">
      <t>ショウ</t>
    </rPh>
    <rPh sb="6" eb="7">
      <t>モトム</t>
    </rPh>
    <phoneticPr fontId="3"/>
  </si>
  <si>
    <t>銀行</t>
  </si>
  <si>
    <t>社　　名</t>
    <rPh sb="0" eb="1">
      <t>ヤシロ</t>
    </rPh>
    <rPh sb="3" eb="4">
      <t>ナ</t>
    </rPh>
    <phoneticPr fontId="3"/>
  </si>
  <si>
    <t>登録番号</t>
    <rPh sb="0" eb="2">
      <t>トウロク</t>
    </rPh>
    <rPh sb="2" eb="4">
      <t>バンゴウ</t>
    </rPh>
    <phoneticPr fontId="3"/>
  </si>
  <si>
    <t>T</t>
    <phoneticPr fontId="3"/>
  </si>
  <si>
    <t>月日</t>
    <rPh sb="0" eb="1">
      <t>ツキ</t>
    </rPh>
    <rPh sb="1" eb="2">
      <t>ヒ</t>
    </rPh>
    <phoneticPr fontId="3"/>
  </si>
  <si>
    <t>数量</t>
    <rPh sb="0" eb="1">
      <t>カズ</t>
    </rPh>
    <rPh sb="1" eb="2">
      <t>リョウ</t>
    </rPh>
    <phoneticPr fontId="3"/>
  </si>
  <si>
    <t>金額</t>
    <rPh sb="0" eb="1">
      <t>キン</t>
    </rPh>
    <rPh sb="1" eb="2">
      <t>ガク</t>
    </rPh>
    <phoneticPr fontId="3"/>
  </si>
  <si>
    <t>金額(入力欄)</t>
    <rPh sb="0" eb="2">
      <t>キンガク</t>
    </rPh>
    <rPh sb="3" eb="5">
      <t>ニュウリョク</t>
    </rPh>
    <rPh sb="5" eb="6">
      <t>ラン</t>
    </rPh>
    <phoneticPr fontId="3"/>
  </si>
  <si>
    <t>請求日：</t>
    <phoneticPr fontId="3"/>
  </si>
  <si>
    <t>種類</t>
    <rPh sb="0" eb="2">
      <t>シュルイ</t>
    </rPh>
    <phoneticPr fontId="3"/>
  </si>
  <si>
    <t>工事名称</t>
  </si>
  <si>
    <t>　　請　　　求　　　書　　（総括表）　　</t>
    <rPh sb="2" eb="3">
      <t>ショウ</t>
    </rPh>
    <rPh sb="6" eb="7">
      <t>モトム</t>
    </rPh>
    <rPh sb="10" eb="11">
      <t>ショ</t>
    </rPh>
    <rPh sb="14" eb="16">
      <t>ソウカツ</t>
    </rPh>
    <rPh sb="16" eb="17">
      <t>ヒョウ</t>
    </rPh>
    <phoneticPr fontId="3"/>
  </si>
  <si>
    <t>名称・品名・形状・寸法</t>
    <phoneticPr fontId="3"/>
  </si>
  <si>
    <t>契約金額</t>
    <rPh sb="0" eb="2">
      <t>ケイヤク</t>
    </rPh>
    <rPh sb="2" eb="4">
      <t>キンガク</t>
    </rPh>
    <phoneticPr fontId="3"/>
  </si>
  <si>
    <t>単位</t>
    <rPh sb="0" eb="2">
      <t>タンイ</t>
    </rPh>
    <phoneticPr fontId="3"/>
  </si>
  <si>
    <t>担 当 部 署 押 印 欄</t>
    <phoneticPr fontId="3"/>
  </si>
  <si>
    <t>担 当 者 押 印 欄</t>
  </si>
  <si>
    <t>　　請　　　求　　　書　　</t>
  </si>
  <si>
    <t>軽減
税率</t>
    <rPh sb="0" eb="2">
      <t>ケイゲン</t>
    </rPh>
    <rPh sb="3" eb="5">
      <t>ゼイリツ</t>
    </rPh>
    <phoneticPr fontId="3"/>
  </si>
  <si>
    <t>非課税
不課税</t>
    <rPh sb="0" eb="3">
      <t>ヒカゼイ</t>
    </rPh>
    <rPh sb="4" eb="7">
      <t>フカゼイ</t>
    </rPh>
    <phoneticPr fontId="3"/>
  </si>
  <si>
    <t>整理
番号</t>
    <rPh sb="0" eb="2">
      <t>セイリ</t>
    </rPh>
    <rPh sb="3" eb="5">
      <t>バンゴウ</t>
    </rPh>
    <phoneticPr fontId="3"/>
  </si>
  <si>
    <t>10％合計</t>
    <rPh sb="3" eb="5">
      <t>ゴウケイ</t>
    </rPh>
    <phoneticPr fontId="3"/>
  </si>
  <si>
    <t>8％合計</t>
    <rPh sb="2" eb="4">
      <t>ゴウケイ</t>
    </rPh>
    <phoneticPr fontId="3"/>
  </si>
  <si>
    <t>非課税・不課税合計</t>
    <rPh sb="0" eb="3">
      <t>ヒカゼイ</t>
    </rPh>
    <rPh sb="4" eb="7">
      <t>フカゼイ</t>
    </rPh>
    <rPh sb="7" eb="9">
      <t>ゴウケイ</t>
    </rPh>
    <phoneticPr fontId="3"/>
  </si>
  <si>
    <t>内
訳</t>
    <rPh sb="0" eb="1">
      <t>ウチ</t>
    </rPh>
    <rPh sb="2" eb="3">
      <t>ヤク</t>
    </rPh>
    <phoneticPr fontId="3"/>
  </si>
  <si>
    <t>社長</t>
    <rPh sb="0" eb="2">
      <t>シャチョウ</t>
    </rPh>
    <phoneticPr fontId="3"/>
  </si>
  <si>
    <t>専務</t>
    <rPh sb="0" eb="2">
      <t>センム</t>
    </rPh>
    <phoneticPr fontId="3"/>
  </si>
  <si>
    <t>常務</t>
    <rPh sb="0" eb="2">
      <t>ジョウム</t>
    </rPh>
    <phoneticPr fontId="3"/>
  </si>
  <si>
    <t>部長</t>
    <rPh sb="0" eb="2">
      <t>ブチョウ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</si>
  <si>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</si>
  <si>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</si>
  <si>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毎月末日締　翌月５日必着</t>
    <rPh sb="0" eb="2">
      <t>マイツキ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ヒッチャク</t>
    </rPh>
    <phoneticPr fontId="3"/>
  </si>
  <si>
    <t>　　　　年　　　月　　　日</t>
    <phoneticPr fontId="3"/>
  </si>
  <si>
    <t>社　　名</t>
    <rPh sb="0" eb="1">
      <t>シャ</t>
    </rPh>
    <rPh sb="3" eb="4">
      <t>メイ</t>
    </rPh>
    <phoneticPr fontId="3"/>
  </si>
  <si>
    <t>\</t>
    <phoneticPr fontId="3"/>
  </si>
  <si>
    <t>請求日：　　　　年　　　月　　　日</t>
  </si>
  <si>
    <t>社名：　　　　　　　　　　　　　　　　　　　　　　　　</t>
  </si>
  <si>
    <t>登録番号：T　　　　　　　　　　　　　　　　　　　　　　　</t>
  </si>
  <si>
    <t>工事名称：</t>
    <rPh sb="2" eb="4">
      <t>メイショウ</t>
    </rPh>
    <phoneticPr fontId="3"/>
  </si>
  <si>
    <t>　　　　年　　　月　　　日</t>
  </si>
  <si>
    <t>税込合計金額</t>
    <rPh sb="0" eb="2">
      <t>ゼイコミ</t>
    </rPh>
    <rPh sb="2" eb="4">
      <t>ゴウケイ</t>
    </rPh>
    <rPh sb="4" eb="6">
      <t>キンガク</t>
    </rPh>
    <phoneticPr fontId="3"/>
  </si>
  <si>
    <t>税額</t>
    <rPh sb="0" eb="2">
      <t>ゼイガク</t>
    </rPh>
    <phoneticPr fontId="3"/>
  </si>
  <si>
    <t>（参考）入力金額合計</t>
    <rPh sb="1" eb="3">
      <t>サンコウ</t>
    </rPh>
    <rPh sb="4" eb="6">
      <t>ニュウリョク</t>
    </rPh>
    <rPh sb="6" eb="8">
      <t>キンガク</t>
    </rPh>
    <rPh sb="8" eb="10">
      <t>ゴウケイ</t>
    </rPh>
    <phoneticPr fontId="3"/>
  </si>
  <si>
    <t>税抜合計金額</t>
    <rPh sb="0" eb="2">
      <t>ゼイヌキ</t>
    </rPh>
    <rPh sb="2" eb="4">
      <t>ゴウケイ</t>
    </rPh>
    <rPh sb="4" eb="6">
      <t>キンガク</t>
    </rPh>
    <phoneticPr fontId="3"/>
  </si>
  <si>
    <t>シート名</t>
    <rPh sb="3" eb="4">
      <t>メイ</t>
    </rPh>
    <phoneticPr fontId="3"/>
  </si>
  <si>
    <t>工事名</t>
    <rPh sb="0" eb="2">
      <t>コウジ</t>
    </rPh>
    <rPh sb="2" eb="3">
      <t>メイ</t>
    </rPh>
    <phoneticPr fontId="3"/>
  </si>
  <si>
    <t>請求合計額</t>
    <rPh sb="0" eb="2">
      <t>セイキュウ</t>
    </rPh>
    <rPh sb="2" eb="4">
      <t>ゴウケイ</t>
    </rPh>
    <rPh sb="4" eb="5">
      <t>ガク</t>
    </rPh>
    <phoneticPr fontId="3"/>
  </si>
  <si>
    <t>←</t>
  </si>
  <si>
    <t>←</t>
    <phoneticPr fontId="3"/>
  </si>
  <si>
    <t>10％合計(税込)</t>
    <rPh sb="3" eb="5">
      <t>ゴウケイ</t>
    </rPh>
    <rPh sb="6" eb="8">
      <t>ゼイコミ</t>
    </rPh>
    <phoneticPr fontId="3"/>
  </si>
  <si>
    <t>軽減8％合計(税込)</t>
    <rPh sb="0" eb="2">
      <t>ケイゲン</t>
    </rPh>
    <rPh sb="4" eb="6">
      <t>ゴウケイ</t>
    </rPh>
    <phoneticPr fontId="3"/>
  </si>
  <si>
    <t>明細2</t>
    <phoneticPr fontId="3"/>
  </si>
  <si>
    <t>明細1</t>
    <rPh sb="0" eb="2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</si>
</sst>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&quot;m&quot;月&quot;d&quot;日&quot;"/>
    <numFmt numFmtId="177" formatCode="yyyy&quot; 年 &quot;m&quot; 月 &quot;d&quot; 日&quot;"/>
    <numFmt numFmtId="178" formatCode="#,##0;&quot;▲ &quot;#,##0"/>
    <numFmt numFmtId="179" formatCode="0;&quot;▲ &quot;0"/>
    <numFmt numFmtId="180" formatCode="#,##0.0;&quot;▲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333333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u val="double"/>
      <sz val="16"/>
      <name val="ＭＳ Ｐ明朝"/>
      <family val="1"/>
      <charset val="128"/>
    </font>
    <font>
      <sz val="11"/>
      <name val="ＭＳ 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rgb="FFC0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4" fillId="2" borderId="9" xfId="1" applyFont="1" applyFill="1" applyBorder="1" applyProtection="1">
      <alignment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9" xfId="0" applyBorder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179" fontId="4" fillId="0" borderId="22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179" fontId="4" fillId="0" borderId="23" xfId="0" applyNumberFormat="1" applyFont="1" applyBorder="1" applyAlignment="1">
      <alignment horizontal="right" vertical="center"/>
    </xf>
    <xf numFmtId="179" fontId="4" fillId="0" borderId="24" xfId="0" applyNumberFormat="1" applyFont="1" applyBorder="1" applyAlignment="1">
      <alignment horizontal="right" vertical="center"/>
    </xf>
    <xf numFmtId="179" fontId="4" fillId="0" borderId="25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 shrinkToFit="1"/>
    </xf>
    <xf numFmtId="179" fontId="4" fillId="0" borderId="21" xfId="0" applyNumberFormat="1" applyFont="1" applyBorder="1" applyAlignment="1">
      <alignment horizontal="right" vertical="center" shrinkToFit="1"/>
    </xf>
    <xf numFmtId="179" fontId="4" fillId="0" borderId="22" xfId="0" applyNumberFormat="1" applyFont="1" applyBorder="1" applyAlignment="1">
      <alignment horizontal="right" vertical="center" shrinkToFit="1"/>
    </xf>
    <xf numFmtId="179" fontId="4" fillId="0" borderId="23" xfId="0" applyNumberFormat="1" applyFont="1" applyBorder="1" applyAlignment="1">
      <alignment horizontal="right" vertical="center" shrinkToFit="1"/>
    </xf>
    <xf numFmtId="179" fontId="4" fillId="0" borderId="24" xfId="0" applyNumberFormat="1" applyFont="1" applyBorder="1" applyAlignment="1">
      <alignment horizontal="right" vertical="center" shrinkToFit="1"/>
    </xf>
    <xf numFmtId="179" fontId="4" fillId="0" borderId="25" xfId="0" applyNumberFormat="1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 shrinkToFit="1"/>
      <protection locked="0"/>
    </xf>
    <xf numFmtId="179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49" fontId="4" fillId="0" borderId="0" xfId="0" applyNumberFormat="1" applyFont="1" applyProtection="1">
      <alignment vertical="center"/>
      <protection locked="0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79" fontId="4" fillId="0" borderId="5" xfId="0" applyNumberFormat="1" applyFont="1" applyBorder="1" applyAlignment="1">
      <alignment horizontal="right" vertical="center" shrinkToFit="1"/>
    </xf>
    <xf numFmtId="0" fontId="10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2" fillId="0" borderId="5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Protection="1">
      <alignment vertical="center"/>
      <protection locked="0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178" fontId="4" fillId="0" borderId="53" xfId="1" applyNumberFormat="1" applyFont="1" applyFill="1" applyBorder="1" applyAlignment="1">
      <alignment horizontal="center" vertical="center" shrinkToFit="1"/>
    </xf>
    <xf numFmtId="178" fontId="4" fillId="0" borderId="54" xfId="1" applyNumberFormat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0" fontId="16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shrinkToFit="1"/>
    </xf>
    <xf numFmtId="177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18" fillId="0" borderId="9" xfId="0" applyFont="1" applyBorder="1">
      <alignment vertical="center"/>
    </xf>
    <xf numFmtId="38" fontId="4" fillId="2" borderId="9" xfId="1" applyFont="1" applyFill="1" applyBorder="1" applyProtection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49" fontId="4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0" fontId="10" fillId="0" borderId="0" xfId="0" applyFont="1" applyAlignment="1">
      <alignment vertical="center" textRotation="255"/>
    </xf>
    <xf numFmtId="0" fontId="9" fillId="3" borderId="7" xfId="0" applyFont="1" applyFill="1" applyBorder="1" applyAlignment="1">
      <alignment horizontal="center" vertical="center"/>
    </xf>
    <xf numFmtId="40" fontId="4" fillId="0" borderId="9" xfId="1" applyNumberFormat="1" applyFont="1" applyBorder="1" applyProtection="1">
      <alignment vertical="center"/>
    </xf>
    <xf numFmtId="40" fontId="4" fillId="0" borderId="73" xfId="1" applyNumberFormat="1" applyFont="1" applyBorder="1" applyProtection="1">
      <alignment vertical="center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178" fontId="4" fillId="2" borderId="53" xfId="1" applyNumberFormat="1" applyFont="1" applyFill="1" applyBorder="1" applyAlignment="1" applyProtection="1">
      <alignment horizontal="center" vertical="center" shrinkToFit="1"/>
    </xf>
    <xf numFmtId="178" fontId="4" fillId="2" borderId="54" xfId="1" applyNumberFormat="1" applyFont="1" applyFill="1" applyBorder="1" applyAlignment="1" applyProtection="1">
      <alignment horizontal="center" vertical="center" shrinkToFit="1"/>
    </xf>
    <xf numFmtId="0" fontId="10" fillId="0" borderId="0" xfId="0" applyFont="1">
      <alignment vertical="center"/>
    </xf>
    <xf numFmtId="0" fontId="4" fillId="0" borderId="19" xfId="0" applyFont="1" applyBorder="1">
      <alignment vertical="center"/>
    </xf>
    <xf numFmtId="38" fontId="4" fillId="2" borderId="23" xfId="1" applyFont="1" applyFill="1" applyBorder="1" applyAlignment="1">
      <alignment vertical="center" shrinkToFit="1"/>
    </xf>
    <xf numFmtId="38" fontId="4" fillId="2" borderId="52" xfId="1" applyFont="1" applyFill="1" applyBorder="1" applyAlignment="1" applyProtection="1">
      <alignment vertical="center" shrinkToFit="1"/>
    </xf>
    <xf numFmtId="38" fontId="4" fillId="2" borderId="7" xfId="1" applyFont="1" applyFill="1" applyBorder="1" applyAlignment="1" applyProtection="1">
      <alignment vertical="center" shrinkToFit="1"/>
    </xf>
    <xf numFmtId="38" fontId="4" fillId="0" borderId="0" xfId="1" applyFont="1" applyAlignment="1">
      <alignment vertical="center" shrinkToFit="1"/>
    </xf>
    <xf numFmtId="38" fontId="24" fillId="0" borderId="0" xfId="1" applyFont="1" applyAlignment="1">
      <alignment vertical="center" shrinkToFit="1"/>
    </xf>
    <xf numFmtId="38" fontId="4" fillId="2" borderId="9" xfId="1" applyFont="1" applyFill="1" applyBorder="1" applyAlignment="1" applyProtection="1">
      <alignment vertical="center" shrinkToFi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/>
    </xf>
    <xf numFmtId="177" fontId="4" fillId="0" borderId="19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>
      <alignment horizontal="distributed" vertical="center" shrinkToFi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6" fillId="0" borderId="15" xfId="0" applyFont="1" applyBorder="1" applyAlignment="1" applyProtection="1">
      <alignment horizontal="left" vertical="center" indent="1"/>
      <protection locked="0"/>
    </xf>
    <xf numFmtId="0" fontId="6" fillId="0" borderId="16" xfId="0" applyFont="1" applyBorder="1" applyAlignment="1" applyProtection="1">
      <alignment horizontal="left" vertical="center" indent="1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top" shrinkToFit="1"/>
    </xf>
    <xf numFmtId="0" fontId="11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49" fontId="4" fillId="2" borderId="0" xfId="0" applyNumberFormat="1" applyFont="1" applyFill="1" applyProtection="1">
      <alignment vertical="center"/>
      <protection locked="0"/>
    </xf>
    <xf numFmtId="0" fontId="13" fillId="2" borderId="24" xfId="0" applyFont="1" applyFill="1" applyBorder="1" applyAlignment="1" applyProtection="1">
      <alignment horizontal="center" vertical="center" shrinkToFit="1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vertical="center" shrinkToFi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5" xfId="0" applyFont="1" applyFill="1" applyBorder="1" applyAlignment="1" applyProtection="1">
      <alignment vertical="center" shrinkToFit="1"/>
      <protection locked="0"/>
    </xf>
    <xf numFmtId="0" fontId="6" fillId="2" borderId="16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77" fontId="4" fillId="2" borderId="19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177" fontId="4" fillId="0" borderId="1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3" fillId="0" borderId="70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178" fontId="4" fillId="0" borderId="5" xfId="1" applyNumberFormat="1" applyFont="1" applyFill="1" applyBorder="1" applyAlignment="1">
      <alignment vertical="center" shrinkToFit="1"/>
    </xf>
    <xf numFmtId="178" fontId="4" fillId="0" borderId="6" xfId="1" applyNumberFormat="1" applyFont="1" applyFill="1" applyBorder="1" applyAlignment="1">
      <alignment vertical="center" shrinkToFit="1"/>
    </xf>
    <xf numFmtId="178" fontId="4" fillId="0" borderId="7" xfId="1" applyNumberFormat="1" applyFont="1" applyFill="1" applyBorder="1" applyAlignment="1">
      <alignment vertical="center" shrinkToFit="1"/>
    </xf>
    <xf numFmtId="0" fontId="19" fillId="0" borderId="27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180" fontId="4" fillId="0" borderId="5" xfId="1" applyNumberFormat="1" applyFont="1" applyFill="1" applyBorder="1" applyAlignment="1">
      <alignment vertical="center" shrinkToFit="1"/>
    </xf>
    <xf numFmtId="180" fontId="4" fillId="0" borderId="6" xfId="1" applyNumberFormat="1" applyFont="1" applyFill="1" applyBorder="1" applyAlignment="1">
      <alignment vertical="center" shrinkToFit="1"/>
    </xf>
    <xf numFmtId="180" fontId="4" fillId="0" borderId="7" xfId="1" applyNumberFormat="1" applyFont="1" applyFill="1" applyBorder="1" applyAlignment="1">
      <alignment vertical="center" shrinkToFit="1"/>
    </xf>
    <xf numFmtId="0" fontId="13" fillId="2" borderId="70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178" fontId="4" fillId="2" borderId="5" xfId="1" applyNumberFormat="1" applyFont="1" applyFill="1" applyBorder="1" applyAlignment="1" applyProtection="1">
      <alignment vertical="center" shrinkToFit="1"/>
    </xf>
    <xf numFmtId="178" fontId="4" fillId="2" borderId="6" xfId="1" applyNumberFormat="1" applyFont="1" applyFill="1" applyBorder="1" applyAlignment="1" applyProtection="1">
      <alignment vertical="center" shrinkToFit="1"/>
    </xf>
    <xf numFmtId="178" fontId="4" fillId="2" borderId="7" xfId="1" applyNumberFormat="1" applyFont="1" applyFill="1" applyBorder="1" applyAlignment="1" applyProtection="1">
      <alignment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38" fontId="19" fillId="2" borderId="4" xfId="1" applyFont="1" applyFill="1" applyBorder="1" applyAlignment="1" applyProtection="1">
      <alignment vertical="center" shrinkToFit="1"/>
    </xf>
    <xf numFmtId="38" fontId="19" fillId="2" borderId="52" xfId="1" applyFont="1" applyFill="1" applyBorder="1" applyAlignment="1" applyProtection="1">
      <alignment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  <border>
        <left/>
        <right/>
        <top/>
        <bottom/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C0000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132521</xdr:colOff>
          <xdr:row>40</xdr:row>
          <xdr:rowOff>76199</xdr:rowOff>
        </xdr:from>
        <xdr:to>
          <xdr:col>33</xdr:col>
          <xdr:colOff>8283</xdr:colOff>
          <xdr:row>47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504EE04-A07D-4251-A8D9-D71E2B4AD7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B$6:$G$8" spid="_x0000_s16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89996" y="9534524"/>
              <a:ext cx="4133437" cy="112395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132521</xdr:colOff>
          <xdr:row>40</xdr:row>
          <xdr:rowOff>76199</xdr:rowOff>
        </xdr:from>
        <xdr:to>
          <xdr:col>33</xdr:col>
          <xdr:colOff>8283</xdr:colOff>
          <xdr:row>47</xdr:row>
          <xdr:rowOff>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F496F36-2BC2-CDC9-2DEE-81961D1FC9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B$6:$G$8" spid="_x0000_s11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66391" y="9626047"/>
              <a:ext cx="4166153" cy="11413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86286</xdr:colOff>
          <xdr:row>45</xdr:row>
          <xdr:rowOff>0</xdr:rowOff>
        </xdr:from>
        <xdr:to>
          <xdr:col>38</xdr:col>
          <xdr:colOff>114861</xdr:colOff>
          <xdr:row>49</xdr:row>
          <xdr:rowOff>161925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6C13F70-0CA5-4530-A3D6-E935FFF705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B$2:$G$3" spid="_x0000_s174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81861" y="9972675"/>
              <a:ext cx="4114800" cy="904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86286</xdr:colOff>
          <xdr:row>45</xdr:row>
          <xdr:rowOff>0</xdr:rowOff>
        </xdr:from>
        <xdr:to>
          <xdr:col>39</xdr:col>
          <xdr:colOff>0</xdr:colOff>
          <xdr:row>49</xdr:row>
          <xdr:rowOff>165287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79CB22B-642D-4C26-9865-61A8837778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B$2:$G$3" spid="_x0000_s114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81861" y="10020300"/>
              <a:ext cx="4152339" cy="90823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86286</xdr:colOff>
          <xdr:row>45</xdr:row>
          <xdr:rowOff>0</xdr:rowOff>
        </xdr:from>
        <xdr:to>
          <xdr:col>38</xdr:col>
          <xdr:colOff>114861</xdr:colOff>
          <xdr:row>49</xdr:row>
          <xdr:rowOff>161925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6B18F9C-7092-405A-A9FD-B5EC86F6B7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B$2:$G$3" spid="_x0000_s215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81861" y="9972675"/>
              <a:ext cx="4114800" cy="904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B0DB-4095-4824-86EE-798D5299E3DF}">
  <sheetPr>
    <tabColor theme="0" tint="-0.34998626667073579"/>
  </sheetPr>
  <dimension ref="A2:AG48"/>
  <sheetViews>
    <sheetView zoomScaleNormal="100" zoomScaleSheetLayoutView="130" workbookViewId="0">
      <selection sqref="A1:AM1"/>
    </sheetView>
  </sheetViews>
  <sheetFormatPr defaultRowHeight="13.5"/>
  <cols>
    <col min="1" max="1" width="0.75" style="2" customWidth="1"/>
    <col min="2" max="2" width="2.625" style="2" customWidth="1"/>
    <col min="3" max="3" width="1.625" style="2" customWidth="1"/>
    <col min="4" max="4" width="0.875" style="2" customWidth="1"/>
    <col min="5" max="15" width="3.625" style="2" customWidth="1"/>
    <col min="16" max="16" width="4" style="2" customWidth="1"/>
    <col min="17" max="18" width="3.125" style="2" customWidth="1"/>
    <col min="19" max="19" width="4.25" style="2" customWidth="1"/>
    <col min="20" max="21" width="2.125" style="2" customWidth="1"/>
    <col min="22" max="23" width="1.75" style="2" customWidth="1"/>
    <col min="24" max="24" width="3.625" style="2" customWidth="1"/>
    <col min="25" max="33" width="2.125" style="2" customWidth="1"/>
    <col min="34" max="61" width="3.125" style="2" customWidth="1"/>
    <col min="62" max="66" width="4.375" style="2" customWidth="1"/>
    <col min="67" max="16384" width="9" style="2"/>
  </cols>
  <sheetData>
    <row r="2" spans="1:33" ht="30" customHeight="1">
      <c r="A2" s="149" t="s">
        <v>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</row>
    <row r="3" spans="1:33" ht="11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8.75" customHeight="1">
      <c r="B4" s="1"/>
      <c r="C4" s="1"/>
      <c r="D4" s="1"/>
      <c r="E4" s="1"/>
      <c r="F4" s="1"/>
      <c r="G4" s="1"/>
      <c r="H4" s="1"/>
      <c r="I4" s="1"/>
      <c r="U4" s="150" t="s">
        <v>27</v>
      </c>
      <c r="V4" s="150"/>
      <c r="W4" s="150"/>
      <c r="X4" s="150"/>
      <c r="Y4" s="151" t="s">
        <v>51</v>
      </c>
      <c r="Z4" s="151"/>
      <c r="AA4" s="151"/>
      <c r="AB4" s="151"/>
      <c r="AC4" s="151"/>
      <c r="AD4" s="151"/>
      <c r="AE4" s="151"/>
      <c r="AF4" s="151"/>
      <c r="AG4" s="151"/>
    </row>
    <row r="5" spans="1:33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2"/>
      <c r="R5" s="152"/>
      <c r="S5" s="152"/>
      <c r="T5" s="152"/>
    </row>
    <row r="6" spans="1:33">
      <c r="C6" s="203" t="s">
        <v>13</v>
      </c>
      <c r="D6" s="203"/>
      <c r="E6" s="203"/>
      <c r="F6" s="203"/>
      <c r="G6" s="203"/>
      <c r="H6" s="203"/>
      <c r="I6" s="203"/>
      <c r="J6" s="203"/>
      <c r="K6" s="203"/>
      <c r="L6" s="7"/>
      <c r="M6" s="7"/>
      <c r="N6" s="7"/>
      <c r="O6" s="7"/>
      <c r="P6" s="7"/>
    </row>
    <row r="7" spans="1:33">
      <c r="C7" s="203"/>
      <c r="D7" s="203"/>
      <c r="E7" s="203"/>
      <c r="F7" s="203"/>
      <c r="G7" s="203"/>
      <c r="H7" s="203"/>
      <c r="I7" s="203"/>
      <c r="J7" s="203"/>
      <c r="K7" s="203"/>
      <c r="O7" s="142" t="s">
        <v>0</v>
      </c>
      <c r="P7" s="142"/>
      <c r="Q7" s="142"/>
      <c r="R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3" ht="14.25" customHeight="1">
      <c r="C8" s="24" t="s">
        <v>18</v>
      </c>
      <c r="D8" s="24"/>
      <c r="E8" s="24"/>
      <c r="F8" s="24"/>
      <c r="G8" s="24"/>
      <c r="H8" s="24"/>
      <c r="I8" s="24"/>
      <c r="J8" s="24"/>
      <c r="K8" s="24"/>
      <c r="L8" s="4"/>
      <c r="M8" s="4"/>
      <c r="N8" s="4"/>
      <c r="O8" s="142" t="s">
        <v>20</v>
      </c>
      <c r="P8" s="142"/>
      <c r="Q8" s="142"/>
      <c r="R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88"/>
      <c r="AG8" s="49" t="s">
        <v>12</v>
      </c>
    </row>
    <row r="9" spans="1:33" ht="14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42"/>
      <c r="P9" s="142"/>
      <c r="Q9" s="142"/>
      <c r="R9" s="91"/>
      <c r="T9" s="91"/>
      <c r="U9" s="90"/>
      <c r="V9" s="90"/>
      <c r="W9" s="90"/>
      <c r="X9" s="90"/>
      <c r="Y9" s="90"/>
      <c r="Z9" s="90"/>
      <c r="AA9" s="90"/>
      <c r="AB9" s="90"/>
      <c r="AC9" s="90"/>
      <c r="AD9" s="90"/>
      <c r="AE9" s="88"/>
      <c r="AG9" s="49"/>
    </row>
    <row r="10" spans="1:33" ht="7.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  <c r="Q10" s="15"/>
      <c r="R10" s="15"/>
      <c r="T10" s="11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2" t="s">
        <v>21</v>
      </c>
      <c r="P11" s="142"/>
      <c r="Q11" s="142"/>
      <c r="R11" s="6" t="s">
        <v>22</v>
      </c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33" ht="14.25"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T12" s="10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3" ht="19.5" customHeight="1" thickBot="1">
      <c r="Q13" s="196" t="s">
        <v>15</v>
      </c>
      <c r="R13" s="153"/>
      <c r="S13" s="154"/>
      <c r="T13" s="154"/>
      <c r="U13" s="154"/>
      <c r="V13" s="154"/>
      <c r="W13" s="154"/>
      <c r="X13" s="155" t="s">
        <v>19</v>
      </c>
      <c r="Y13" s="156"/>
      <c r="Z13" s="154"/>
      <c r="AA13" s="154"/>
      <c r="AB13" s="154"/>
      <c r="AC13" s="154"/>
      <c r="AD13" s="154"/>
      <c r="AE13" s="154"/>
      <c r="AF13" s="154"/>
      <c r="AG13" s="18" t="s">
        <v>3</v>
      </c>
    </row>
    <row r="14" spans="1:33" ht="15" customHeight="1" thickTop="1">
      <c r="B14" s="187" t="s">
        <v>17</v>
      </c>
      <c r="C14" s="188"/>
      <c r="D14" s="188"/>
      <c r="E14" s="188"/>
      <c r="F14" s="193" t="s">
        <v>53</v>
      </c>
      <c r="G14" s="164"/>
      <c r="H14" s="167"/>
      <c r="I14" s="170"/>
      <c r="J14" s="164"/>
      <c r="K14" s="167"/>
      <c r="L14" s="170"/>
      <c r="M14" s="164"/>
      <c r="N14" s="167"/>
      <c r="O14" s="178"/>
      <c r="Q14" s="197"/>
      <c r="R14" s="158" t="s">
        <v>28</v>
      </c>
      <c r="S14" s="159"/>
      <c r="T14" s="153"/>
      <c r="U14" s="154"/>
      <c r="V14" s="154"/>
      <c r="W14" s="157"/>
      <c r="X14" s="158" t="s">
        <v>2</v>
      </c>
      <c r="Y14" s="159"/>
      <c r="Z14" s="160"/>
      <c r="AA14" s="161"/>
      <c r="AB14" s="162"/>
      <c r="AC14" s="162"/>
      <c r="AD14" s="162"/>
      <c r="AE14" s="162"/>
      <c r="AF14" s="162"/>
      <c r="AG14" s="163"/>
    </row>
    <row r="15" spans="1:33" ht="16.5" customHeight="1">
      <c r="B15" s="189"/>
      <c r="C15" s="190"/>
      <c r="D15" s="190"/>
      <c r="E15" s="190"/>
      <c r="F15" s="194" t="str">
        <f>MID($AJ$5,1,1)</f>
        <v/>
      </c>
      <c r="G15" s="165"/>
      <c r="H15" s="168"/>
      <c r="I15" s="171"/>
      <c r="J15" s="165"/>
      <c r="K15" s="168"/>
      <c r="L15" s="171"/>
      <c r="M15" s="165"/>
      <c r="N15" s="168"/>
      <c r="O15" s="179"/>
      <c r="Q15" s="197"/>
      <c r="R15" s="181" t="s">
        <v>14</v>
      </c>
      <c r="S15" s="182"/>
      <c r="T15" s="183"/>
      <c r="U15" s="146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8"/>
    </row>
    <row r="16" spans="1:33" ht="21.75" customHeight="1" thickBot="1">
      <c r="B16" s="191"/>
      <c r="C16" s="192"/>
      <c r="D16" s="192"/>
      <c r="E16" s="192"/>
      <c r="F16" s="195" t="str">
        <f>MID($AJ$5,1,1)</f>
        <v/>
      </c>
      <c r="G16" s="166"/>
      <c r="H16" s="169"/>
      <c r="I16" s="172"/>
      <c r="J16" s="166"/>
      <c r="K16" s="169"/>
      <c r="L16" s="172"/>
      <c r="M16" s="166"/>
      <c r="N16" s="169"/>
      <c r="O16" s="180"/>
      <c r="Q16" s="198"/>
      <c r="R16" s="184" t="s">
        <v>4</v>
      </c>
      <c r="S16" s="185"/>
      <c r="T16" s="186"/>
      <c r="U16" s="199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1"/>
    </row>
    <row r="17" spans="1:33" ht="15" customHeight="1" thickTop="1"/>
    <row r="18" spans="1:33" ht="5.25" customHeight="1"/>
    <row r="19" spans="1:33" ht="5.25" customHeight="1"/>
    <row r="20" spans="1:33" ht="17.25" customHeight="1">
      <c r="B20" s="143" t="s">
        <v>23</v>
      </c>
      <c r="C20" s="144"/>
      <c r="D20" s="145"/>
      <c r="E20" s="143" t="s">
        <v>16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43" t="s">
        <v>25</v>
      </c>
      <c r="Y20" s="144"/>
      <c r="Z20" s="144"/>
      <c r="AA20" s="144"/>
      <c r="AB20" s="144"/>
      <c r="AC20" s="144"/>
      <c r="AD20" s="144"/>
      <c r="AE20" s="144"/>
      <c r="AF20" s="144"/>
      <c r="AG20" s="145"/>
    </row>
    <row r="21" spans="1:33" ht="22.5" customHeight="1">
      <c r="A21" s="16"/>
      <c r="B21" s="92"/>
      <c r="C21" s="173"/>
      <c r="D21" s="174"/>
      <c r="E21" s="175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  <c r="X21" s="14"/>
      <c r="Y21" s="26"/>
      <c r="Z21" s="27"/>
      <c r="AA21" s="28"/>
      <c r="AB21" s="26"/>
      <c r="AC21" s="27"/>
      <c r="AD21" s="28"/>
      <c r="AE21" s="29"/>
      <c r="AF21" s="30"/>
      <c r="AG21" s="31"/>
    </row>
    <row r="22" spans="1:33" ht="22.5" customHeight="1">
      <c r="B22" s="92"/>
      <c r="C22" s="173"/>
      <c r="D22" s="174"/>
      <c r="E22" s="175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  <c r="X22" s="14"/>
      <c r="Y22" s="26"/>
      <c r="Z22" s="27"/>
      <c r="AA22" s="28"/>
      <c r="AB22" s="26"/>
      <c r="AC22" s="27"/>
      <c r="AD22" s="28"/>
      <c r="AE22" s="29"/>
      <c r="AF22" s="30"/>
      <c r="AG22" s="31"/>
    </row>
    <row r="23" spans="1:33" ht="22.5" customHeight="1">
      <c r="B23" s="92"/>
      <c r="C23" s="173"/>
      <c r="D23" s="174"/>
      <c r="E23" s="175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  <c r="X23" s="14"/>
      <c r="Y23" s="26"/>
      <c r="Z23" s="27"/>
      <c r="AA23" s="28"/>
      <c r="AB23" s="26"/>
      <c r="AC23" s="27"/>
      <c r="AD23" s="28"/>
      <c r="AE23" s="29"/>
      <c r="AF23" s="30"/>
      <c r="AG23" s="31"/>
    </row>
    <row r="24" spans="1:33" ht="22.5" customHeight="1">
      <c r="B24" s="92"/>
      <c r="C24" s="173"/>
      <c r="D24" s="174"/>
      <c r="E24" s="175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  <c r="X24" s="14"/>
      <c r="Y24" s="26"/>
      <c r="Z24" s="27"/>
      <c r="AA24" s="28"/>
      <c r="AB24" s="26"/>
      <c r="AC24" s="27"/>
      <c r="AD24" s="28"/>
      <c r="AE24" s="29"/>
      <c r="AF24" s="30"/>
      <c r="AG24" s="31"/>
    </row>
    <row r="25" spans="1:33" ht="22.5" customHeight="1">
      <c r="B25" s="92"/>
      <c r="C25" s="173"/>
      <c r="D25" s="174"/>
      <c r="E25" s="175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X25" s="14"/>
      <c r="Y25" s="26"/>
      <c r="Z25" s="27"/>
      <c r="AA25" s="28"/>
      <c r="AB25" s="26"/>
      <c r="AC25" s="27"/>
      <c r="AD25" s="28"/>
      <c r="AE25" s="29"/>
      <c r="AF25" s="30"/>
      <c r="AG25" s="31"/>
    </row>
    <row r="26" spans="1:33" ht="22.5" customHeight="1">
      <c r="B26" s="92"/>
      <c r="C26" s="173"/>
      <c r="D26" s="174"/>
      <c r="E26" s="175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7"/>
      <c r="X26" s="14"/>
      <c r="Y26" s="26"/>
      <c r="Z26" s="27"/>
      <c r="AA26" s="28"/>
      <c r="AB26" s="26"/>
      <c r="AC26" s="27"/>
      <c r="AD26" s="28"/>
      <c r="AE26" s="29"/>
      <c r="AF26" s="30"/>
      <c r="AG26" s="31"/>
    </row>
    <row r="27" spans="1:33" ht="22.5" customHeight="1">
      <c r="B27" s="92"/>
      <c r="C27" s="173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7"/>
      <c r="X27" s="14"/>
      <c r="Y27" s="26"/>
      <c r="Z27" s="27"/>
      <c r="AA27" s="28"/>
      <c r="AB27" s="26"/>
      <c r="AC27" s="27"/>
      <c r="AD27" s="28"/>
      <c r="AE27" s="29"/>
      <c r="AF27" s="30"/>
      <c r="AG27" s="31"/>
    </row>
    <row r="28" spans="1:33" ht="22.5" customHeight="1">
      <c r="B28" s="92"/>
      <c r="C28" s="173"/>
      <c r="D28" s="174"/>
      <c r="E28" s="175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7"/>
      <c r="X28" s="14"/>
      <c r="Y28" s="26"/>
      <c r="Z28" s="27"/>
      <c r="AA28" s="28"/>
      <c r="AB28" s="26"/>
      <c r="AC28" s="27"/>
      <c r="AD28" s="28"/>
      <c r="AE28" s="29"/>
      <c r="AF28" s="30"/>
      <c r="AG28" s="31"/>
    </row>
    <row r="29" spans="1:33" ht="22.5" customHeight="1">
      <c r="B29" s="92"/>
      <c r="C29" s="173"/>
      <c r="D29" s="174"/>
      <c r="E29" s="175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7"/>
      <c r="X29" s="14"/>
      <c r="Y29" s="26"/>
      <c r="Z29" s="27"/>
      <c r="AA29" s="28"/>
      <c r="AB29" s="26"/>
      <c r="AC29" s="27"/>
      <c r="AD29" s="28"/>
      <c r="AE29" s="29"/>
      <c r="AF29" s="30"/>
      <c r="AG29" s="31"/>
    </row>
    <row r="30" spans="1:33" ht="22.5" customHeight="1">
      <c r="B30" s="92"/>
      <c r="C30" s="173"/>
      <c r="D30" s="202"/>
      <c r="E30" s="175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7"/>
      <c r="X30" s="14"/>
      <c r="Y30" s="26"/>
      <c r="Z30" s="27"/>
      <c r="AA30" s="28"/>
      <c r="AB30" s="26"/>
      <c r="AC30" s="27"/>
      <c r="AD30" s="28"/>
      <c r="AE30" s="29"/>
      <c r="AF30" s="30"/>
      <c r="AG30" s="31"/>
    </row>
    <row r="31" spans="1:33" ht="22.5" customHeight="1">
      <c r="B31" s="92"/>
      <c r="C31" s="173"/>
      <c r="D31" s="202"/>
      <c r="E31" s="175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7"/>
      <c r="X31" s="14"/>
      <c r="Y31" s="26"/>
      <c r="Z31" s="27"/>
      <c r="AA31" s="28"/>
      <c r="AB31" s="26"/>
      <c r="AC31" s="27"/>
      <c r="AD31" s="28"/>
      <c r="AE31" s="29"/>
      <c r="AF31" s="30"/>
      <c r="AG31" s="31"/>
    </row>
    <row r="32" spans="1:33" ht="22.5" customHeight="1">
      <c r="B32" s="92"/>
      <c r="C32" s="173"/>
      <c r="D32" s="202"/>
      <c r="E32" s="175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7"/>
      <c r="X32" s="14"/>
      <c r="Y32" s="26"/>
      <c r="Z32" s="27"/>
      <c r="AA32" s="28"/>
      <c r="AB32" s="26"/>
      <c r="AC32" s="27"/>
      <c r="AD32" s="28"/>
      <c r="AE32" s="29"/>
      <c r="AF32" s="30"/>
      <c r="AG32" s="31"/>
    </row>
    <row r="33" spans="2:33" ht="22.5" customHeight="1">
      <c r="B33" s="92"/>
      <c r="C33" s="173"/>
      <c r="D33" s="202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7"/>
      <c r="X33" s="14"/>
      <c r="Y33" s="26"/>
      <c r="Z33" s="27"/>
      <c r="AA33" s="28"/>
      <c r="AB33" s="26"/>
      <c r="AC33" s="27"/>
      <c r="AD33" s="28"/>
      <c r="AE33" s="29"/>
      <c r="AF33" s="30"/>
      <c r="AG33" s="31"/>
    </row>
    <row r="34" spans="2:33" ht="22.5" customHeight="1">
      <c r="B34" s="92"/>
      <c r="C34" s="173"/>
      <c r="D34" s="202"/>
      <c r="E34" s="175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7"/>
      <c r="X34" s="14"/>
      <c r="Y34" s="26"/>
      <c r="Z34" s="27"/>
      <c r="AA34" s="28"/>
      <c r="AB34" s="26"/>
      <c r="AC34" s="27"/>
      <c r="AD34" s="28"/>
      <c r="AE34" s="29"/>
      <c r="AF34" s="30"/>
      <c r="AG34" s="31"/>
    </row>
    <row r="35" spans="2:33" ht="22.5" customHeight="1">
      <c r="B35" s="92"/>
      <c r="C35" s="173"/>
      <c r="D35" s="202"/>
      <c r="E35" s="175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7"/>
      <c r="X35" s="14"/>
      <c r="Y35" s="26"/>
      <c r="Z35" s="27"/>
      <c r="AA35" s="28"/>
      <c r="AB35" s="26"/>
      <c r="AC35" s="27"/>
      <c r="AD35" s="28"/>
      <c r="AE35" s="29"/>
      <c r="AF35" s="30"/>
      <c r="AG35" s="31"/>
    </row>
    <row r="36" spans="2:33" ht="22.5" customHeight="1">
      <c r="B36" s="92"/>
      <c r="C36" s="173"/>
      <c r="D36" s="202"/>
      <c r="E36" s="175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7"/>
      <c r="X36" s="14"/>
      <c r="Y36" s="26"/>
      <c r="Z36" s="27"/>
      <c r="AA36" s="28"/>
      <c r="AB36" s="26"/>
      <c r="AC36" s="27"/>
      <c r="AD36" s="28"/>
      <c r="AE36" s="29"/>
      <c r="AF36" s="30"/>
      <c r="AG36" s="31"/>
    </row>
    <row r="37" spans="2:33" ht="22.5" customHeight="1">
      <c r="B37" s="92"/>
      <c r="C37" s="173"/>
      <c r="D37" s="202"/>
      <c r="E37" s="175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7"/>
      <c r="X37" s="14"/>
      <c r="Y37" s="29"/>
      <c r="Z37" s="30"/>
      <c r="AA37" s="31"/>
      <c r="AB37" s="29"/>
      <c r="AC37" s="30"/>
      <c r="AD37" s="31"/>
      <c r="AE37" s="29"/>
      <c r="AF37" s="30"/>
      <c r="AG37" s="31"/>
    </row>
    <row r="38" spans="2:33" ht="22.5" customHeight="1">
      <c r="B38" s="92"/>
      <c r="C38" s="173"/>
      <c r="D38" s="202"/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7"/>
      <c r="X38" s="14"/>
      <c r="Y38" s="26"/>
      <c r="Z38" s="27"/>
      <c r="AA38" s="28"/>
      <c r="AB38" s="26"/>
      <c r="AC38" s="27"/>
      <c r="AD38" s="28"/>
      <c r="AE38" s="29"/>
      <c r="AF38" s="30"/>
      <c r="AG38" s="31"/>
    </row>
    <row r="39" spans="2:33" ht="22.5" customHeight="1">
      <c r="B39" s="92"/>
      <c r="C39" s="173"/>
      <c r="D39" s="202"/>
      <c r="E39" s="175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7"/>
      <c r="X39" s="14"/>
      <c r="Y39" s="26"/>
      <c r="Z39" s="27"/>
      <c r="AA39" s="28"/>
      <c r="AB39" s="26"/>
      <c r="AC39" s="27"/>
      <c r="AD39" s="28"/>
      <c r="AE39" s="29"/>
      <c r="AF39" s="30"/>
      <c r="AG39" s="31"/>
    </row>
    <row r="40" spans="2:33" ht="22.5" customHeight="1">
      <c r="B40" s="92"/>
      <c r="C40" s="173"/>
      <c r="D40" s="202"/>
      <c r="E40" s="175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7"/>
      <c r="X40" s="14"/>
      <c r="Y40" s="29"/>
      <c r="Z40" s="30"/>
      <c r="AA40" s="31"/>
      <c r="AB40" s="29"/>
      <c r="AC40" s="30"/>
      <c r="AD40" s="31"/>
      <c r="AE40" s="29"/>
      <c r="AF40" s="30"/>
      <c r="AG40" s="31"/>
    </row>
    <row r="48" spans="2:33">
      <c r="AG48" s="87" t="s">
        <v>50</v>
      </c>
    </row>
  </sheetData>
  <sheetProtection selectLockedCells="1"/>
  <mergeCells count="74">
    <mergeCell ref="O7:Q7"/>
    <mergeCell ref="C6:K7"/>
    <mergeCell ref="O8:Q9"/>
    <mergeCell ref="C40:D40"/>
    <mergeCell ref="E40:W40"/>
    <mergeCell ref="C37:D37"/>
    <mergeCell ref="E37:W37"/>
    <mergeCell ref="C38:D38"/>
    <mergeCell ref="E38:W38"/>
    <mergeCell ref="C39:D39"/>
    <mergeCell ref="E39:W39"/>
    <mergeCell ref="C34:D34"/>
    <mergeCell ref="E34:W34"/>
    <mergeCell ref="C35:D35"/>
    <mergeCell ref="E35:W35"/>
    <mergeCell ref="C36:D36"/>
    <mergeCell ref="C30:D30"/>
    <mergeCell ref="E30:W30"/>
    <mergeCell ref="E36:W36"/>
    <mergeCell ref="C31:D31"/>
    <mergeCell ref="E31:W31"/>
    <mergeCell ref="C32:D32"/>
    <mergeCell ref="E32:W32"/>
    <mergeCell ref="C33:D33"/>
    <mergeCell ref="E33:W33"/>
    <mergeCell ref="C27:D27"/>
    <mergeCell ref="E27:W27"/>
    <mergeCell ref="C28:D28"/>
    <mergeCell ref="E28:W28"/>
    <mergeCell ref="C29:D29"/>
    <mergeCell ref="E29:W29"/>
    <mergeCell ref="C24:D24"/>
    <mergeCell ref="E24:W24"/>
    <mergeCell ref="C25:D25"/>
    <mergeCell ref="E25:W25"/>
    <mergeCell ref="C26:D26"/>
    <mergeCell ref="E26:W26"/>
    <mergeCell ref="E20:W20"/>
    <mergeCell ref="C22:D22"/>
    <mergeCell ref="E22:W22"/>
    <mergeCell ref="C23:D23"/>
    <mergeCell ref="E23:W23"/>
    <mergeCell ref="J14:J16"/>
    <mergeCell ref="C21:D21"/>
    <mergeCell ref="E21:W21"/>
    <mergeCell ref="K14:K16"/>
    <mergeCell ref="L14:L16"/>
    <mergeCell ref="M14:M16"/>
    <mergeCell ref="N14:N16"/>
    <mergeCell ref="O14:O16"/>
    <mergeCell ref="R14:S14"/>
    <mergeCell ref="R15:T15"/>
    <mergeCell ref="R16:T16"/>
    <mergeCell ref="B14:E16"/>
    <mergeCell ref="F14:F16"/>
    <mergeCell ref="Q13:Q16"/>
    <mergeCell ref="U16:AG16"/>
    <mergeCell ref="B20:D20"/>
    <mergeCell ref="O11:Q11"/>
    <mergeCell ref="X20:AG20"/>
    <mergeCell ref="U15:AG15"/>
    <mergeCell ref="A2:AG2"/>
    <mergeCell ref="U4:X4"/>
    <mergeCell ref="Y4:AG4"/>
    <mergeCell ref="Q5:T5"/>
    <mergeCell ref="R13:W13"/>
    <mergeCell ref="X13:Y13"/>
    <mergeCell ref="Z13:AF13"/>
    <mergeCell ref="T14:W14"/>
    <mergeCell ref="X14:Z14"/>
    <mergeCell ref="AA14:AG14"/>
    <mergeCell ref="G14:G16"/>
    <mergeCell ref="H14:H16"/>
    <mergeCell ref="I14:I16"/>
  </mergeCells>
  <phoneticPr fontId="3"/>
  <dataValidations count="3">
    <dataValidation type="textLength" imeMode="off" operator="equal" allowBlank="1" showInputMessage="1" showErrorMessage="1" error="文字数が正しくありません。_x000a_（ハイフンは入力しないでください）" sqref="S11:AC11" xr:uid="{09A7ACE6-2810-4DF4-B6C9-875EB0ADEFE8}">
      <formula1>13</formula1>
    </dataValidation>
    <dataValidation type="list" allowBlank="1" showInputMessage="1" showErrorMessage="1" sqref="X13" xr:uid="{35F34E66-CCF6-47F6-9018-6DFAF50D9254}">
      <formula1>"銀行,信金,信組,農協"</formula1>
    </dataValidation>
    <dataValidation type="list" allowBlank="1" showInputMessage="1" showErrorMessage="1" sqref="T14" xr:uid="{08079CC7-E993-4AD3-A1F0-9F0CE359D0B0}">
      <formula1>"普通,当座"</formula1>
    </dataValidation>
  </dataValidations>
  <pageMargins left="0.78740157480314965" right="0.39370078740157483" top="0.51181102362204722" bottom="0.11811023622047245" header="0.51181102362204722" footer="0.11811023622047245"/>
  <pageSetup paperSize="9" orientation="portrait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2A21-C354-4030-9625-7830F5F8290F}">
  <sheetPr codeName="Sheet1"/>
  <dimension ref="A2:AM48"/>
  <sheetViews>
    <sheetView tabSelected="1" zoomScaleNormal="100" zoomScaleSheetLayoutView="130" workbookViewId="0"/>
  </sheetViews>
  <sheetFormatPr defaultRowHeight="13.5"/>
  <cols>
    <col min="1" max="1" width="0.75" style="2" customWidth="1"/>
    <col min="2" max="2" width="2.625" style="2" customWidth="1"/>
    <col min="3" max="3" width="1.625" style="2" customWidth="1"/>
    <col min="4" max="4" width="0.875" style="2" customWidth="1"/>
    <col min="5" max="15" width="3.625" style="2" customWidth="1"/>
    <col min="16" max="16" width="4" style="2" customWidth="1"/>
    <col min="17" max="18" width="3.125" style="2" customWidth="1"/>
    <col min="19" max="19" width="4.25" style="2" customWidth="1"/>
    <col min="20" max="21" width="2.125" style="2" customWidth="1"/>
    <col min="22" max="23" width="1.75" style="2" customWidth="1"/>
    <col min="24" max="24" width="3.625" style="2" customWidth="1"/>
    <col min="25" max="34" width="2.125" style="2" customWidth="1"/>
    <col min="35" max="35" width="13.125" style="2" customWidth="1"/>
    <col min="36" max="36" width="9" style="2"/>
    <col min="37" max="37" width="9" style="2" customWidth="1"/>
    <col min="38" max="38" width="32.5" style="2" customWidth="1"/>
    <col min="39" max="39" width="15" style="2" customWidth="1"/>
    <col min="40" max="16384" width="9" style="2"/>
  </cols>
  <sheetData>
    <row r="2" spans="1:34" ht="30" customHeight="1">
      <c r="A2" s="149" t="s">
        <v>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01"/>
    </row>
    <row r="3" spans="1:34" ht="11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4" ht="18.75" customHeight="1">
      <c r="B4" s="1"/>
      <c r="C4" s="1"/>
      <c r="D4" s="1"/>
      <c r="E4" s="1"/>
      <c r="F4" s="1"/>
      <c r="G4" s="1"/>
      <c r="H4" s="1"/>
      <c r="I4" s="1"/>
      <c r="U4" s="150" t="s">
        <v>27</v>
      </c>
      <c r="V4" s="150"/>
      <c r="W4" s="150"/>
      <c r="X4" s="150"/>
      <c r="Y4" s="225"/>
      <c r="Z4" s="225"/>
      <c r="AA4" s="225"/>
      <c r="AB4" s="225"/>
      <c r="AC4" s="225"/>
      <c r="AD4" s="225"/>
      <c r="AE4" s="225"/>
      <c r="AF4" s="225"/>
      <c r="AG4" s="225"/>
      <c r="AH4" s="105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2"/>
      <c r="R5" s="152"/>
      <c r="S5" s="152"/>
      <c r="T5" s="152"/>
    </row>
    <row r="6" spans="1:34">
      <c r="C6" s="210" t="s">
        <v>13</v>
      </c>
      <c r="D6" s="210"/>
      <c r="E6" s="210"/>
      <c r="F6" s="210"/>
      <c r="G6" s="210"/>
      <c r="H6" s="210"/>
      <c r="I6" s="210"/>
      <c r="J6" s="210"/>
      <c r="K6" s="210"/>
      <c r="L6" s="7"/>
      <c r="M6" s="7"/>
      <c r="N6" s="7"/>
      <c r="O6" s="7"/>
      <c r="P6" s="7"/>
    </row>
    <row r="7" spans="1:34">
      <c r="C7" s="23"/>
      <c r="D7" s="23"/>
      <c r="E7" s="23"/>
      <c r="F7" s="23"/>
      <c r="G7" s="23"/>
      <c r="H7" s="23"/>
      <c r="I7" s="23"/>
      <c r="J7" s="23"/>
      <c r="K7" s="23"/>
      <c r="O7" s="142" t="s">
        <v>0</v>
      </c>
      <c r="P7" s="142"/>
      <c r="Q7" s="142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77"/>
      <c r="AH7" s="89"/>
    </row>
    <row r="8" spans="1:34" ht="14.25" customHeight="1">
      <c r="C8" s="24" t="s">
        <v>18</v>
      </c>
      <c r="D8" s="24"/>
      <c r="E8" s="24"/>
      <c r="F8" s="24"/>
      <c r="G8" s="24"/>
      <c r="H8" s="24"/>
      <c r="I8" s="24"/>
      <c r="J8" s="24"/>
      <c r="K8" s="24"/>
      <c r="L8" s="4"/>
      <c r="M8" s="4"/>
      <c r="N8" s="4"/>
      <c r="O8" s="142" t="s">
        <v>20</v>
      </c>
      <c r="P8" s="142"/>
      <c r="Q8" s="142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76" t="s">
        <v>12</v>
      </c>
      <c r="AH8" s="49"/>
    </row>
    <row r="9" spans="1:34" ht="14.2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42"/>
      <c r="P9" s="142"/>
      <c r="Q9" s="142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76"/>
      <c r="AH9" s="49"/>
    </row>
    <row r="10" spans="1:34" ht="7.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  <c r="Q10" s="15"/>
      <c r="R10" s="15"/>
      <c r="T10" s="11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4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2" t="s">
        <v>21</v>
      </c>
      <c r="P11" s="142"/>
      <c r="Q11" s="142"/>
      <c r="R11" s="6" t="s">
        <v>22</v>
      </c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</row>
    <row r="12" spans="1:34" ht="14.25"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T12" s="10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4" ht="19.5" customHeight="1" thickBot="1">
      <c r="Q13" s="196" t="s">
        <v>15</v>
      </c>
      <c r="R13" s="211"/>
      <c r="S13" s="212"/>
      <c r="T13" s="212"/>
      <c r="U13" s="212"/>
      <c r="V13" s="212"/>
      <c r="W13" s="212"/>
      <c r="X13" s="219" t="s">
        <v>19</v>
      </c>
      <c r="Y13" s="220"/>
      <c r="Z13" s="212"/>
      <c r="AA13" s="212"/>
      <c r="AB13" s="212"/>
      <c r="AC13" s="212"/>
      <c r="AD13" s="212"/>
      <c r="AE13" s="212"/>
      <c r="AF13" s="212"/>
      <c r="AG13" s="18" t="s">
        <v>3</v>
      </c>
      <c r="AH13" s="106"/>
    </row>
    <row r="14" spans="1:34" ht="15" customHeight="1" thickTop="1">
      <c r="B14" s="187" t="s">
        <v>17</v>
      </c>
      <c r="C14" s="188"/>
      <c r="D14" s="188"/>
      <c r="E14" s="188"/>
      <c r="F14" s="193" t="str">
        <f>IFERROR(MID(SUM(AI21:AI40),LEN(SUM(AI21:AI40))-9,1),"\")</f>
        <v>\</v>
      </c>
      <c r="G14" s="164" t="str">
        <f>IFERROR(MID(SUM(AI21:AI40),LEN(SUM(AI21:AI40))-8,1),"")</f>
        <v/>
      </c>
      <c r="H14" s="167" t="str">
        <f>IFERROR(MID(SUM(AI21:AI40),LEN(SUM(AI21:AI40))-7,1),"")</f>
        <v/>
      </c>
      <c r="I14" s="170" t="str">
        <f>IFERROR(MID(SUM(AI21:AI40),LEN(SUM(AI21:AI40))-6,1),"")</f>
        <v/>
      </c>
      <c r="J14" s="164" t="str">
        <f>IFERROR(MID(SUM(AI21:AI40),LEN(SUM(AI21:AI40))-5,1),"")</f>
        <v/>
      </c>
      <c r="K14" s="167" t="str">
        <f>IFERROR(MID(SUM(AI21:AI40),LEN(SUM(AI21:AI40))-4,1),"")</f>
        <v/>
      </c>
      <c r="L14" s="170" t="str">
        <f>IFERROR(MID(SUM(AI21:AI40),LEN(SUM(AI21:AI40))-3,1),"")</f>
        <v/>
      </c>
      <c r="M14" s="164" t="str">
        <f>IFERROR(MID(SUM(AI21:AI40),LEN(SUM(AI21:AI40))-2,1),"")</f>
        <v/>
      </c>
      <c r="N14" s="167" t="str">
        <f>IFERROR(MID(SUM(AI21:AI40),LEN(SUM(AI21:AI40))-1,1),"")</f>
        <v/>
      </c>
      <c r="O14" s="178" t="str">
        <f>IFERROR(IF(SUM(AI21:AI40)=0,"",MID(SUM(AI21:AI40),LEN(SUM(AI21:AI40)),1)),"")</f>
        <v/>
      </c>
      <c r="Q14" s="197"/>
      <c r="R14" s="158" t="s">
        <v>28</v>
      </c>
      <c r="S14" s="159"/>
      <c r="T14" s="211"/>
      <c r="U14" s="212"/>
      <c r="V14" s="212"/>
      <c r="W14" s="224"/>
      <c r="X14" s="158" t="s">
        <v>2</v>
      </c>
      <c r="Y14" s="159"/>
      <c r="Z14" s="160"/>
      <c r="AA14" s="221"/>
      <c r="AB14" s="222"/>
      <c r="AC14" s="222"/>
      <c r="AD14" s="222"/>
      <c r="AE14" s="222"/>
      <c r="AF14" s="222"/>
      <c r="AG14" s="223"/>
      <c r="AH14" s="107"/>
    </row>
    <row r="15" spans="1:34" ht="16.5" customHeight="1">
      <c r="B15" s="189"/>
      <c r="C15" s="190"/>
      <c r="D15" s="190"/>
      <c r="E15" s="190"/>
      <c r="F15" s="194" t="e">
        <f>MID(#REF!,1,1)</f>
        <v>#REF!</v>
      </c>
      <c r="G15" s="165" t="e">
        <f>MID(#REF!,1,1)</f>
        <v>#REF!</v>
      </c>
      <c r="H15" s="168"/>
      <c r="I15" s="171"/>
      <c r="J15" s="165"/>
      <c r="K15" s="168"/>
      <c r="L15" s="171"/>
      <c r="M15" s="165"/>
      <c r="N15" s="168"/>
      <c r="O15" s="179"/>
      <c r="Q15" s="197"/>
      <c r="R15" s="181" t="s">
        <v>14</v>
      </c>
      <c r="S15" s="182"/>
      <c r="T15" s="183"/>
      <c r="U15" s="216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8"/>
      <c r="AH15" s="108"/>
    </row>
    <row r="16" spans="1:34" ht="21.75" customHeight="1" thickBot="1">
      <c r="B16" s="191"/>
      <c r="C16" s="192"/>
      <c r="D16" s="192"/>
      <c r="E16" s="192"/>
      <c r="F16" s="195" t="e">
        <f>MID(#REF!,1,1)</f>
        <v>#REF!</v>
      </c>
      <c r="G16" s="166" t="e">
        <f>MID(#REF!,1,1)</f>
        <v>#REF!</v>
      </c>
      <c r="H16" s="169"/>
      <c r="I16" s="172"/>
      <c r="J16" s="166"/>
      <c r="K16" s="169"/>
      <c r="L16" s="172"/>
      <c r="M16" s="166"/>
      <c r="N16" s="169"/>
      <c r="O16" s="180"/>
      <c r="Q16" s="198"/>
      <c r="R16" s="184" t="s">
        <v>4</v>
      </c>
      <c r="S16" s="185"/>
      <c r="T16" s="186"/>
      <c r="U16" s="213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5"/>
      <c r="AH16" s="108"/>
    </row>
    <row r="17" spans="1:39" ht="15" customHeight="1" thickTop="1"/>
    <row r="18" spans="1:39" ht="5.25" customHeight="1"/>
    <row r="19" spans="1:39" ht="5.25" customHeight="1">
      <c r="AK19" s="126"/>
      <c r="AL19" s="126"/>
      <c r="AM19" s="126"/>
    </row>
    <row r="20" spans="1:39" ht="17.25" customHeight="1">
      <c r="B20" s="143" t="s">
        <v>23</v>
      </c>
      <c r="C20" s="144"/>
      <c r="D20" s="145"/>
      <c r="E20" s="143" t="s">
        <v>16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43" t="s">
        <v>25</v>
      </c>
      <c r="Y20" s="144"/>
      <c r="Z20" s="144"/>
      <c r="AA20" s="144"/>
      <c r="AB20" s="144"/>
      <c r="AC20" s="144"/>
      <c r="AD20" s="144"/>
      <c r="AE20" s="144"/>
      <c r="AF20" s="144"/>
      <c r="AG20" s="145"/>
      <c r="AH20" s="143" t="s">
        <v>26</v>
      </c>
      <c r="AI20" s="145"/>
      <c r="AK20" s="99" t="s">
        <v>63</v>
      </c>
      <c r="AL20" s="99" t="s">
        <v>64</v>
      </c>
      <c r="AM20" s="99" t="s">
        <v>65</v>
      </c>
    </row>
    <row r="21" spans="1:39" ht="22.5" customHeight="1">
      <c r="A21" s="16"/>
      <c r="B21" s="46"/>
      <c r="C21" s="207"/>
      <c r="D21" s="209"/>
      <c r="E21" s="226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8"/>
      <c r="X21" s="14" t="str">
        <f t="shared" ref="X21:X25" si="0">IFERROR(MID(AI21,LEN(AI21)-9,1),"")</f>
        <v/>
      </c>
      <c r="Y21" s="26" t="str">
        <f t="shared" ref="Y21:Y25" si="1">IFERROR(MID(AI21,LEN(AI21)-8,1),"")</f>
        <v/>
      </c>
      <c r="Z21" s="27" t="str">
        <f t="shared" ref="Z21:Z25" si="2">IFERROR(MID(AI21,LEN(AI21)-7,1),"")</f>
        <v/>
      </c>
      <c r="AA21" s="28" t="str">
        <f t="shared" ref="AA21:AA25" si="3">IFERROR(MID(AI21,LEN(AI21)-6,1),"")</f>
        <v/>
      </c>
      <c r="AB21" s="26" t="str">
        <f t="shared" ref="AB21:AB25" si="4">IFERROR(MID(AI21,LEN(AI21)-5,1),"")</f>
        <v/>
      </c>
      <c r="AC21" s="27" t="str">
        <f t="shared" ref="AC21:AC25" si="5">IFERROR(MID(AI21,LEN(AI21)-4,1),"")</f>
        <v/>
      </c>
      <c r="AD21" s="28" t="str">
        <f t="shared" ref="AD21:AD25" si="6">IFERROR(MID(AI21,LEN(AI21)-3,1),"")</f>
        <v/>
      </c>
      <c r="AE21" s="29" t="str">
        <f t="shared" ref="AE21:AE25" si="7">IFERROR(MID(AI21,LEN(AI21)-2,1),"")</f>
        <v/>
      </c>
      <c r="AF21" s="30" t="str">
        <f t="shared" ref="AF21:AF25" si="8">IFERROR(MID(AI21,LEN(AI21)-1,1),"")</f>
        <v/>
      </c>
      <c r="AG21" s="31" t="str">
        <f t="shared" ref="AG21:AG25" si="9">IFERROR(MID(AI21,LEN(AI21),1),"")</f>
        <v/>
      </c>
      <c r="AH21" s="102" t="s">
        <v>67</v>
      </c>
      <c r="AI21" s="17"/>
      <c r="AK21" s="103" t="s">
        <v>71</v>
      </c>
      <c r="AL21" s="104">
        <f ca="1">IFERROR(INDIRECT(AK21&amp;"!F17"),"")</f>
        <v>0</v>
      </c>
      <c r="AM21" s="100">
        <f ca="1">IFERROR(INDIRECT(AK21&amp;"!AＯ19"),"")</f>
        <v>0</v>
      </c>
    </row>
    <row r="22" spans="1:39" ht="22.5" customHeight="1">
      <c r="B22" s="46"/>
      <c r="C22" s="207"/>
      <c r="D22" s="209"/>
      <c r="E22" s="226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8"/>
      <c r="X22" s="14" t="str">
        <f t="shared" si="0"/>
        <v/>
      </c>
      <c r="Y22" s="26" t="str">
        <f t="shared" si="1"/>
        <v/>
      </c>
      <c r="Z22" s="27" t="str">
        <f t="shared" si="2"/>
        <v/>
      </c>
      <c r="AA22" s="28" t="str">
        <f t="shared" si="3"/>
        <v/>
      </c>
      <c r="AB22" s="26" t="str">
        <f t="shared" si="4"/>
        <v/>
      </c>
      <c r="AC22" s="27" t="str">
        <f t="shared" si="5"/>
        <v/>
      </c>
      <c r="AD22" s="28" t="str">
        <f t="shared" si="6"/>
        <v/>
      </c>
      <c r="AE22" s="29" t="str">
        <f t="shared" si="7"/>
        <v/>
      </c>
      <c r="AF22" s="30" t="str">
        <f t="shared" si="8"/>
        <v/>
      </c>
      <c r="AG22" s="31" t="str">
        <f t="shared" si="9"/>
        <v/>
      </c>
      <c r="AH22" s="102" t="s">
        <v>67</v>
      </c>
      <c r="AI22" s="17"/>
      <c r="AK22" s="103" t="s">
        <v>70</v>
      </c>
      <c r="AL22" s="104">
        <f t="shared" ref="AL22:AL40" ca="1" si="10">IFERROR(INDIRECT(AK22&amp;"!F17"),"")</f>
        <v>0</v>
      </c>
      <c r="AM22" s="100">
        <f t="shared" ref="AM22:AM40" ca="1" si="11">IFERROR(INDIRECT(AK22&amp;"!AＯ19"),"")</f>
        <v>0</v>
      </c>
    </row>
    <row r="23" spans="1:39" ht="22.5" customHeight="1">
      <c r="B23" s="46"/>
      <c r="C23" s="207"/>
      <c r="D23" s="209"/>
      <c r="E23" s="226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8"/>
      <c r="X23" s="14" t="str">
        <f t="shared" si="0"/>
        <v/>
      </c>
      <c r="Y23" s="26" t="str">
        <f t="shared" si="1"/>
        <v/>
      </c>
      <c r="Z23" s="27" t="str">
        <f t="shared" si="2"/>
        <v/>
      </c>
      <c r="AA23" s="28" t="str">
        <f t="shared" si="3"/>
        <v/>
      </c>
      <c r="AB23" s="26" t="str">
        <f t="shared" si="4"/>
        <v/>
      </c>
      <c r="AC23" s="27" t="str">
        <f t="shared" si="5"/>
        <v/>
      </c>
      <c r="AD23" s="28" t="str">
        <f t="shared" si="6"/>
        <v/>
      </c>
      <c r="AE23" s="29" t="str">
        <f t="shared" si="7"/>
        <v/>
      </c>
      <c r="AF23" s="30" t="str">
        <f t="shared" si="8"/>
        <v/>
      </c>
      <c r="AG23" s="31" t="str">
        <f t="shared" si="9"/>
        <v/>
      </c>
      <c r="AH23" s="102" t="s">
        <v>67</v>
      </c>
      <c r="AI23" s="17"/>
      <c r="AK23" s="103"/>
      <c r="AL23" s="104" t="str">
        <f t="shared" ca="1" si="10"/>
        <v/>
      </c>
      <c r="AM23" s="100" t="str">
        <f t="shared" ca="1" si="11"/>
        <v/>
      </c>
    </row>
    <row r="24" spans="1:39" ht="22.5" customHeight="1">
      <c r="B24" s="46"/>
      <c r="C24" s="207"/>
      <c r="D24" s="209"/>
      <c r="E24" s="226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8"/>
      <c r="X24" s="14" t="str">
        <f t="shared" si="0"/>
        <v/>
      </c>
      <c r="Y24" s="26" t="str">
        <f t="shared" si="1"/>
        <v/>
      </c>
      <c r="Z24" s="27" t="str">
        <f t="shared" si="2"/>
        <v/>
      </c>
      <c r="AA24" s="28" t="str">
        <f t="shared" si="3"/>
        <v/>
      </c>
      <c r="AB24" s="26" t="str">
        <f t="shared" si="4"/>
        <v/>
      </c>
      <c r="AC24" s="27" t="str">
        <f t="shared" si="5"/>
        <v/>
      </c>
      <c r="AD24" s="28" t="str">
        <f t="shared" si="6"/>
        <v/>
      </c>
      <c r="AE24" s="29" t="str">
        <f t="shared" si="7"/>
        <v/>
      </c>
      <c r="AF24" s="30" t="str">
        <f t="shared" si="8"/>
        <v/>
      </c>
      <c r="AG24" s="31" t="str">
        <f t="shared" si="9"/>
        <v/>
      </c>
      <c r="AH24" s="102" t="s">
        <v>67</v>
      </c>
      <c r="AI24" s="17"/>
      <c r="AK24" s="103"/>
      <c r="AL24" s="104" t="str">
        <f t="shared" ca="1" si="10"/>
        <v/>
      </c>
      <c r="AM24" s="100" t="str">
        <f t="shared" ca="1" si="11"/>
        <v/>
      </c>
    </row>
    <row r="25" spans="1:39" ht="22.5" customHeight="1">
      <c r="B25" s="46"/>
      <c r="C25" s="207"/>
      <c r="D25" s="209"/>
      <c r="E25" s="226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8"/>
      <c r="X25" s="14" t="str">
        <f t="shared" si="0"/>
        <v/>
      </c>
      <c r="Y25" s="26" t="str">
        <f t="shared" si="1"/>
        <v/>
      </c>
      <c r="Z25" s="27" t="str">
        <f t="shared" si="2"/>
        <v/>
      </c>
      <c r="AA25" s="28" t="str">
        <f t="shared" si="3"/>
        <v/>
      </c>
      <c r="AB25" s="26" t="str">
        <f t="shared" si="4"/>
        <v/>
      </c>
      <c r="AC25" s="27" t="str">
        <f t="shared" si="5"/>
        <v/>
      </c>
      <c r="AD25" s="28" t="str">
        <f t="shared" si="6"/>
        <v/>
      </c>
      <c r="AE25" s="29" t="str">
        <f t="shared" si="7"/>
        <v/>
      </c>
      <c r="AF25" s="30" t="str">
        <f t="shared" si="8"/>
        <v/>
      </c>
      <c r="AG25" s="31" t="str">
        <f t="shared" si="9"/>
        <v/>
      </c>
      <c r="AH25" s="102" t="s">
        <v>67</v>
      </c>
      <c r="AI25" s="17"/>
      <c r="AK25" s="103"/>
      <c r="AL25" s="104" t="str">
        <f t="shared" ca="1" si="10"/>
        <v/>
      </c>
      <c r="AM25" s="100" t="str">
        <f t="shared" ca="1" si="11"/>
        <v/>
      </c>
    </row>
    <row r="26" spans="1:39" ht="22.5" customHeight="1">
      <c r="B26" s="46"/>
      <c r="C26" s="207"/>
      <c r="D26" s="209"/>
      <c r="E26" s="226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8"/>
      <c r="X26" s="14" t="str">
        <f>IFERROR(MID(AI26,LEN(AI26)-9,1),"")</f>
        <v/>
      </c>
      <c r="Y26" s="26" t="str">
        <f>IFERROR(MID(AI26,LEN(AI26)-8,1),"")</f>
        <v/>
      </c>
      <c r="Z26" s="27" t="str">
        <f>IFERROR(MID(AI26,LEN(AI26)-7,1),"")</f>
        <v/>
      </c>
      <c r="AA26" s="28" t="str">
        <f>IFERROR(MID(AI26,LEN(AI26)-6,1),"")</f>
        <v/>
      </c>
      <c r="AB26" s="26" t="str">
        <f>IFERROR(MID(AI26,LEN(AI26)-5,1),"")</f>
        <v/>
      </c>
      <c r="AC26" s="27" t="str">
        <f>IFERROR(MID(AI26,LEN(AI26)-4,1),"")</f>
        <v/>
      </c>
      <c r="AD26" s="28" t="str">
        <f>IFERROR(MID(AI26,LEN(AI26)-3,1),"")</f>
        <v/>
      </c>
      <c r="AE26" s="29" t="str">
        <f>IFERROR(MID(AI26,LEN(AI26)-2,1),"")</f>
        <v/>
      </c>
      <c r="AF26" s="30" t="str">
        <f>IFERROR(MID(AI26,LEN(AI26)-1,1),"")</f>
        <v/>
      </c>
      <c r="AG26" s="31" t="str">
        <f>IFERROR(MID(AI26,LEN(AI26),1),"")</f>
        <v/>
      </c>
      <c r="AH26" s="102" t="s">
        <v>67</v>
      </c>
      <c r="AI26" s="17"/>
      <c r="AK26" s="103"/>
      <c r="AL26" s="104" t="str">
        <f t="shared" ca="1" si="10"/>
        <v/>
      </c>
      <c r="AM26" s="100" t="str">
        <f t="shared" ca="1" si="11"/>
        <v/>
      </c>
    </row>
    <row r="27" spans="1:39" ht="22.5" customHeight="1">
      <c r="B27" s="46"/>
      <c r="C27" s="207"/>
      <c r="D27" s="209"/>
      <c r="E27" s="226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8"/>
      <c r="X27" s="14" t="str">
        <f t="shared" ref="X27:X37" si="12">IFERROR(MID(AI27,LEN(AI27)-9,1),"")</f>
        <v/>
      </c>
      <c r="Y27" s="26" t="str">
        <f t="shared" ref="Y27:Y37" si="13">IFERROR(MID(AI27,LEN(AI27)-8,1),"")</f>
        <v/>
      </c>
      <c r="Z27" s="27" t="str">
        <f t="shared" ref="Z27:Z37" si="14">IFERROR(MID(AI27,LEN(AI27)-7,1),"")</f>
        <v/>
      </c>
      <c r="AA27" s="28" t="str">
        <f t="shared" ref="AA27:AA37" si="15">IFERROR(MID(AI27,LEN(AI27)-6,1),"")</f>
        <v/>
      </c>
      <c r="AB27" s="26" t="str">
        <f t="shared" ref="AB27:AB37" si="16">IFERROR(MID(AI27,LEN(AI27)-5,1),"")</f>
        <v/>
      </c>
      <c r="AC27" s="27" t="str">
        <f t="shared" ref="AC27:AC37" si="17">IFERROR(MID(AI27,LEN(AI27)-4,1),"")</f>
        <v/>
      </c>
      <c r="AD27" s="28" t="str">
        <f t="shared" ref="AD27:AD37" si="18">IFERROR(MID(AI27,LEN(AI27)-3,1),"")</f>
        <v/>
      </c>
      <c r="AE27" s="29" t="str">
        <f t="shared" ref="AE27:AE37" si="19">IFERROR(MID(AI27,LEN(AI27)-2,1),"")</f>
        <v/>
      </c>
      <c r="AF27" s="30" t="str">
        <f t="shared" ref="AF27:AF37" si="20">IFERROR(MID(AI27,LEN(AI27)-1,1),"")</f>
        <v/>
      </c>
      <c r="AG27" s="31" t="str">
        <f t="shared" ref="AG27:AG37" si="21">IFERROR(MID(AI27,LEN(AI27),1),"")</f>
        <v/>
      </c>
      <c r="AH27" s="102" t="s">
        <v>67</v>
      </c>
      <c r="AI27" s="17"/>
      <c r="AK27" s="103"/>
      <c r="AL27" s="104" t="str">
        <f t="shared" ca="1" si="10"/>
        <v/>
      </c>
      <c r="AM27" s="100" t="str">
        <f t="shared" ca="1" si="11"/>
        <v/>
      </c>
    </row>
    <row r="28" spans="1:39" ht="22.5" customHeight="1">
      <c r="B28" s="46"/>
      <c r="C28" s="207"/>
      <c r="D28" s="209"/>
      <c r="E28" s="226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8"/>
      <c r="X28" s="14" t="str">
        <f t="shared" si="12"/>
        <v/>
      </c>
      <c r="Y28" s="26" t="str">
        <f t="shared" si="13"/>
        <v/>
      </c>
      <c r="Z28" s="27" t="str">
        <f t="shared" si="14"/>
        <v/>
      </c>
      <c r="AA28" s="28" t="str">
        <f t="shared" si="15"/>
        <v/>
      </c>
      <c r="AB28" s="26" t="str">
        <f t="shared" si="16"/>
        <v/>
      </c>
      <c r="AC28" s="27" t="str">
        <f t="shared" si="17"/>
        <v/>
      </c>
      <c r="AD28" s="28" t="str">
        <f t="shared" si="18"/>
        <v/>
      </c>
      <c r="AE28" s="29" t="str">
        <f t="shared" si="19"/>
        <v/>
      </c>
      <c r="AF28" s="30" t="str">
        <f t="shared" si="20"/>
        <v/>
      </c>
      <c r="AG28" s="31" t="str">
        <f t="shared" si="21"/>
        <v/>
      </c>
      <c r="AH28" s="102" t="s">
        <v>67</v>
      </c>
      <c r="AI28" s="17"/>
      <c r="AK28" s="103"/>
      <c r="AL28" s="104" t="str">
        <f t="shared" ca="1" si="10"/>
        <v/>
      </c>
      <c r="AM28" s="100" t="str">
        <f t="shared" ca="1" si="11"/>
        <v/>
      </c>
    </row>
    <row r="29" spans="1:39" ht="22.5" customHeight="1">
      <c r="B29" s="46"/>
      <c r="C29" s="207"/>
      <c r="D29" s="209"/>
      <c r="E29" s="226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8"/>
      <c r="X29" s="14" t="str">
        <f t="shared" si="12"/>
        <v/>
      </c>
      <c r="Y29" s="26" t="str">
        <f t="shared" si="13"/>
        <v/>
      </c>
      <c r="Z29" s="27" t="str">
        <f t="shared" si="14"/>
        <v/>
      </c>
      <c r="AA29" s="28" t="str">
        <f t="shared" si="15"/>
        <v/>
      </c>
      <c r="AB29" s="26" t="str">
        <f t="shared" si="16"/>
        <v/>
      </c>
      <c r="AC29" s="27" t="str">
        <f t="shared" si="17"/>
        <v/>
      </c>
      <c r="AD29" s="28" t="str">
        <f t="shared" si="18"/>
        <v/>
      </c>
      <c r="AE29" s="29" t="str">
        <f t="shared" si="19"/>
        <v/>
      </c>
      <c r="AF29" s="30" t="str">
        <f t="shared" si="20"/>
        <v/>
      </c>
      <c r="AG29" s="31" t="str">
        <f t="shared" si="21"/>
        <v/>
      </c>
      <c r="AH29" s="102" t="s">
        <v>67</v>
      </c>
      <c r="AI29" s="17"/>
      <c r="AK29" s="103"/>
      <c r="AL29" s="104" t="str">
        <f t="shared" ca="1" si="10"/>
        <v/>
      </c>
      <c r="AM29" s="100" t="str">
        <f t="shared" ca="1" si="11"/>
        <v/>
      </c>
    </row>
    <row r="30" spans="1:39" ht="22.5" customHeight="1">
      <c r="B30" s="46"/>
      <c r="C30" s="207"/>
      <c r="D30" s="208"/>
      <c r="E30" s="226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8"/>
      <c r="X30" s="14" t="str">
        <f t="shared" si="12"/>
        <v/>
      </c>
      <c r="Y30" s="26" t="str">
        <f t="shared" si="13"/>
        <v/>
      </c>
      <c r="Z30" s="27" t="str">
        <f t="shared" si="14"/>
        <v/>
      </c>
      <c r="AA30" s="28" t="str">
        <f t="shared" si="15"/>
        <v/>
      </c>
      <c r="AB30" s="26" t="str">
        <f t="shared" si="16"/>
        <v/>
      </c>
      <c r="AC30" s="27" t="str">
        <f t="shared" si="17"/>
        <v/>
      </c>
      <c r="AD30" s="28" t="str">
        <f t="shared" si="18"/>
        <v/>
      </c>
      <c r="AE30" s="29" t="str">
        <f t="shared" si="19"/>
        <v/>
      </c>
      <c r="AF30" s="30" t="str">
        <f t="shared" si="20"/>
        <v/>
      </c>
      <c r="AG30" s="31" t="str">
        <f t="shared" si="21"/>
        <v/>
      </c>
      <c r="AH30" s="102" t="s">
        <v>67</v>
      </c>
      <c r="AI30" s="17"/>
      <c r="AK30" s="103"/>
      <c r="AL30" s="104" t="str">
        <f t="shared" ca="1" si="10"/>
        <v/>
      </c>
      <c r="AM30" s="100" t="str">
        <f t="shared" ca="1" si="11"/>
        <v/>
      </c>
    </row>
    <row r="31" spans="1:39" ht="22.5" customHeight="1">
      <c r="B31" s="46"/>
      <c r="C31" s="207"/>
      <c r="D31" s="208"/>
      <c r="E31" s="226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8"/>
      <c r="X31" s="14" t="str">
        <f t="shared" si="12"/>
        <v/>
      </c>
      <c r="Y31" s="26" t="str">
        <f t="shared" si="13"/>
        <v/>
      </c>
      <c r="Z31" s="27" t="str">
        <f t="shared" si="14"/>
        <v/>
      </c>
      <c r="AA31" s="28" t="str">
        <f t="shared" si="15"/>
        <v/>
      </c>
      <c r="AB31" s="26" t="str">
        <f t="shared" si="16"/>
        <v/>
      </c>
      <c r="AC31" s="27" t="str">
        <f t="shared" si="17"/>
        <v/>
      </c>
      <c r="AD31" s="28" t="str">
        <f t="shared" si="18"/>
        <v/>
      </c>
      <c r="AE31" s="29" t="str">
        <f t="shared" si="19"/>
        <v/>
      </c>
      <c r="AF31" s="30" t="str">
        <f t="shared" si="20"/>
        <v/>
      </c>
      <c r="AG31" s="31" t="str">
        <f t="shared" si="21"/>
        <v/>
      </c>
      <c r="AH31" s="102" t="s">
        <v>67</v>
      </c>
      <c r="AI31" s="17"/>
      <c r="AK31" s="103"/>
      <c r="AL31" s="104" t="str">
        <f t="shared" ca="1" si="10"/>
        <v/>
      </c>
      <c r="AM31" s="100" t="str">
        <f t="shared" ca="1" si="11"/>
        <v/>
      </c>
    </row>
    <row r="32" spans="1:39" ht="22.5" customHeight="1">
      <c r="B32" s="46"/>
      <c r="C32" s="207"/>
      <c r="D32" s="208"/>
      <c r="E32" s="226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8"/>
      <c r="X32" s="14" t="str">
        <f t="shared" si="12"/>
        <v/>
      </c>
      <c r="Y32" s="26" t="str">
        <f t="shared" si="13"/>
        <v/>
      </c>
      <c r="Z32" s="27" t="str">
        <f t="shared" si="14"/>
        <v/>
      </c>
      <c r="AA32" s="28" t="str">
        <f t="shared" si="15"/>
        <v/>
      </c>
      <c r="AB32" s="26" t="str">
        <f t="shared" si="16"/>
        <v/>
      </c>
      <c r="AC32" s="27" t="str">
        <f t="shared" si="17"/>
        <v/>
      </c>
      <c r="AD32" s="28" t="str">
        <f t="shared" si="18"/>
        <v/>
      </c>
      <c r="AE32" s="29" t="str">
        <f t="shared" si="19"/>
        <v/>
      </c>
      <c r="AF32" s="30" t="str">
        <f t="shared" si="20"/>
        <v/>
      </c>
      <c r="AG32" s="31" t="str">
        <f t="shared" si="21"/>
        <v/>
      </c>
      <c r="AH32" s="102" t="s">
        <v>67</v>
      </c>
      <c r="AI32" s="17"/>
      <c r="AK32" s="103"/>
      <c r="AL32" s="104" t="str">
        <f t="shared" ca="1" si="10"/>
        <v/>
      </c>
      <c r="AM32" s="100" t="str">
        <f t="shared" ca="1" si="11"/>
        <v/>
      </c>
    </row>
    <row r="33" spans="2:39" ht="22.5" customHeight="1">
      <c r="B33" s="46"/>
      <c r="C33" s="207"/>
      <c r="D33" s="208"/>
      <c r="E33" s="226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8"/>
      <c r="X33" s="14" t="str">
        <f t="shared" si="12"/>
        <v/>
      </c>
      <c r="Y33" s="26" t="str">
        <f t="shared" si="13"/>
        <v/>
      </c>
      <c r="Z33" s="27" t="str">
        <f t="shared" si="14"/>
        <v/>
      </c>
      <c r="AA33" s="28" t="str">
        <f t="shared" si="15"/>
        <v/>
      </c>
      <c r="AB33" s="26" t="str">
        <f t="shared" si="16"/>
        <v/>
      </c>
      <c r="AC33" s="27" t="str">
        <f t="shared" si="17"/>
        <v/>
      </c>
      <c r="AD33" s="28" t="str">
        <f t="shared" si="18"/>
        <v/>
      </c>
      <c r="AE33" s="29" t="str">
        <f t="shared" si="19"/>
        <v/>
      </c>
      <c r="AF33" s="30" t="str">
        <f t="shared" si="20"/>
        <v/>
      </c>
      <c r="AG33" s="31" t="str">
        <f t="shared" si="21"/>
        <v/>
      </c>
      <c r="AH33" s="102" t="s">
        <v>67</v>
      </c>
      <c r="AI33" s="17"/>
      <c r="AK33" s="103"/>
      <c r="AL33" s="104" t="str">
        <f t="shared" ca="1" si="10"/>
        <v/>
      </c>
      <c r="AM33" s="100" t="str">
        <f t="shared" ca="1" si="11"/>
        <v/>
      </c>
    </row>
    <row r="34" spans="2:39" ht="22.5" customHeight="1">
      <c r="B34" s="46"/>
      <c r="C34" s="207"/>
      <c r="D34" s="208"/>
      <c r="E34" s="226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8"/>
      <c r="X34" s="14" t="str">
        <f t="shared" si="12"/>
        <v/>
      </c>
      <c r="Y34" s="26" t="str">
        <f t="shared" si="13"/>
        <v/>
      </c>
      <c r="Z34" s="27" t="str">
        <f t="shared" si="14"/>
        <v/>
      </c>
      <c r="AA34" s="28" t="str">
        <f t="shared" si="15"/>
        <v/>
      </c>
      <c r="AB34" s="26" t="str">
        <f t="shared" si="16"/>
        <v/>
      </c>
      <c r="AC34" s="27" t="str">
        <f t="shared" si="17"/>
        <v/>
      </c>
      <c r="AD34" s="28" t="str">
        <f t="shared" si="18"/>
        <v/>
      </c>
      <c r="AE34" s="29" t="str">
        <f t="shared" si="19"/>
        <v/>
      </c>
      <c r="AF34" s="30" t="str">
        <f t="shared" si="20"/>
        <v/>
      </c>
      <c r="AG34" s="31" t="str">
        <f t="shared" si="21"/>
        <v/>
      </c>
      <c r="AH34" s="102" t="s">
        <v>67</v>
      </c>
      <c r="AI34" s="17"/>
      <c r="AK34" s="103"/>
      <c r="AL34" s="104" t="str">
        <f t="shared" ca="1" si="10"/>
        <v/>
      </c>
      <c r="AM34" s="100" t="str">
        <f t="shared" ca="1" si="11"/>
        <v/>
      </c>
    </row>
    <row r="35" spans="2:39" ht="22.5" customHeight="1">
      <c r="B35" s="46"/>
      <c r="C35" s="207"/>
      <c r="D35" s="208"/>
      <c r="E35" s="226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8"/>
      <c r="X35" s="14" t="str">
        <f t="shared" si="12"/>
        <v/>
      </c>
      <c r="Y35" s="26" t="str">
        <f t="shared" si="13"/>
        <v/>
      </c>
      <c r="Z35" s="27" t="str">
        <f t="shared" si="14"/>
        <v/>
      </c>
      <c r="AA35" s="28" t="str">
        <f t="shared" si="15"/>
        <v/>
      </c>
      <c r="AB35" s="26" t="str">
        <f t="shared" si="16"/>
        <v/>
      </c>
      <c r="AC35" s="27" t="str">
        <f t="shared" si="17"/>
        <v/>
      </c>
      <c r="AD35" s="28" t="str">
        <f t="shared" si="18"/>
        <v/>
      </c>
      <c r="AE35" s="29" t="str">
        <f t="shared" si="19"/>
        <v/>
      </c>
      <c r="AF35" s="30" t="str">
        <f t="shared" si="20"/>
        <v/>
      </c>
      <c r="AG35" s="31" t="str">
        <f t="shared" si="21"/>
        <v/>
      </c>
      <c r="AH35" s="102" t="s">
        <v>67</v>
      </c>
      <c r="AI35" s="17"/>
      <c r="AK35" s="103"/>
      <c r="AL35" s="104" t="str">
        <f t="shared" ca="1" si="10"/>
        <v/>
      </c>
      <c r="AM35" s="100" t="str">
        <f t="shared" ca="1" si="11"/>
        <v/>
      </c>
    </row>
    <row r="36" spans="2:39" ht="22.5" customHeight="1">
      <c r="B36" s="46"/>
      <c r="C36" s="207"/>
      <c r="D36" s="208"/>
      <c r="E36" s="226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8"/>
      <c r="X36" s="14" t="str">
        <f t="shared" si="12"/>
        <v/>
      </c>
      <c r="Y36" s="26" t="str">
        <f t="shared" si="13"/>
        <v/>
      </c>
      <c r="Z36" s="27" t="str">
        <f t="shared" si="14"/>
        <v/>
      </c>
      <c r="AA36" s="28" t="str">
        <f t="shared" si="15"/>
        <v/>
      </c>
      <c r="AB36" s="26" t="str">
        <f t="shared" si="16"/>
        <v/>
      </c>
      <c r="AC36" s="27" t="str">
        <f t="shared" si="17"/>
        <v/>
      </c>
      <c r="AD36" s="28" t="str">
        <f t="shared" si="18"/>
        <v/>
      </c>
      <c r="AE36" s="29" t="str">
        <f t="shared" si="19"/>
        <v/>
      </c>
      <c r="AF36" s="30" t="str">
        <f t="shared" si="20"/>
        <v/>
      </c>
      <c r="AG36" s="31" t="str">
        <f t="shared" si="21"/>
        <v/>
      </c>
      <c r="AH36" s="102" t="s">
        <v>67</v>
      </c>
      <c r="AI36" s="17"/>
      <c r="AK36" s="103"/>
      <c r="AL36" s="104" t="str">
        <f t="shared" ca="1" si="10"/>
        <v/>
      </c>
      <c r="AM36" s="100" t="str">
        <f t="shared" ca="1" si="11"/>
        <v/>
      </c>
    </row>
    <row r="37" spans="2:39" ht="22.5" customHeight="1">
      <c r="B37" s="46"/>
      <c r="C37" s="207"/>
      <c r="D37" s="208"/>
      <c r="E37" s="226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8"/>
      <c r="X37" s="14" t="str">
        <f t="shared" si="12"/>
        <v/>
      </c>
      <c r="Y37" s="29" t="str">
        <f t="shared" si="13"/>
        <v/>
      </c>
      <c r="Z37" s="30" t="str">
        <f t="shared" si="14"/>
        <v/>
      </c>
      <c r="AA37" s="31" t="str">
        <f t="shared" si="15"/>
        <v/>
      </c>
      <c r="AB37" s="29" t="str">
        <f t="shared" si="16"/>
        <v/>
      </c>
      <c r="AC37" s="30" t="str">
        <f t="shared" si="17"/>
        <v/>
      </c>
      <c r="AD37" s="31" t="str">
        <f t="shared" si="18"/>
        <v/>
      </c>
      <c r="AE37" s="29" t="str">
        <f t="shared" si="19"/>
        <v/>
      </c>
      <c r="AF37" s="30" t="str">
        <f t="shared" si="20"/>
        <v/>
      </c>
      <c r="AG37" s="31" t="str">
        <f t="shared" si="21"/>
        <v/>
      </c>
      <c r="AH37" s="102" t="s">
        <v>67</v>
      </c>
      <c r="AI37" s="17"/>
      <c r="AK37" s="103"/>
      <c r="AL37" s="104" t="str">
        <f t="shared" ca="1" si="10"/>
        <v/>
      </c>
      <c r="AM37" s="100" t="str">
        <f t="shared" ca="1" si="11"/>
        <v/>
      </c>
    </row>
    <row r="38" spans="2:39" ht="22.5" customHeight="1">
      <c r="B38" s="46"/>
      <c r="C38" s="207"/>
      <c r="D38" s="208"/>
      <c r="E38" s="226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8"/>
      <c r="X38" s="14" t="str">
        <f t="shared" ref="X38:X40" si="22">IFERROR(MID(AI38,LEN(AI38)-9,1),"")</f>
        <v/>
      </c>
      <c r="Y38" s="26" t="str">
        <f t="shared" ref="Y38:Y40" si="23">IFERROR(MID(AI38,LEN(AI38)-8,1),"")</f>
        <v/>
      </c>
      <c r="Z38" s="27" t="str">
        <f t="shared" ref="Z38:Z40" si="24">IFERROR(MID(AI38,LEN(AI38)-7,1),"")</f>
        <v/>
      </c>
      <c r="AA38" s="28" t="str">
        <f t="shared" ref="AA38:AA40" si="25">IFERROR(MID(AI38,LEN(AI38)-6,1),"")</f>
        <v/>
      </c>
      <c r="AB38" s="26" t="str">
        <f t="shared" ref="AB38:AB40" si="26">IFERROR(MID(AI38,LEN(AI38)-5,1),"")</f>
        <v/>
      </c>
      <c r="AC38" s="27" t="str">
        <f t="shared" ref="AC38:AC40" si="27">IFERROR(MID(AI38,LEN(AI38)-4,1),"")</f>
        <v/>
      </c>
      <c r="AD38" s="28" t="str">
        <f t="shared" ref="AD38:AD40" si="28">IFERROR(MID(AI38,LEN(AI38)-3,1),"")</f>
        <v/>
      </c>
      <c r="AE38" s="29" t="str">
        <f t="shared" ref="AE38:AE40" si="29">IFERROR(MID(AI38,LEN(AI38)-2,1),"")</f>
        <v/>
      </c>
      <c r="AF38" s="30" t="str">
        <f t="shared" ref="AF38:AF40" si="30">IFERROR(MID(AI38,LEN(AI38)-1,1),"")</f>
        <v/>
      </c>
      <c r="AG38" s="31" t="str">
        <f t="shared" ref="AG38:AG40" si="31">IFERROR(MID(AI38,LEN(AI38),1),"")</f>
        <v/>
      </c>
      <c r="AH38" s="102" t="s">
        <v>67</v>
      </c>
      <c r="AI38" s="17"/>
      <c r="AK38" s="103"/>
      <c r="AL38" s="104" t="str">
        <f t="shared" ca="1" si="10"/>
        <v/>
      </c>
      <c r="AM38" s="100" t="str">
        <f t="shared" ca="1" si="11"/>
        <v/>
      </c>
    </row>
    <row r="39" spans="2:39" ht="22.5" customHeight="1">
      <c r="B39" s="46"/>
      <c r="C39" s="207"/>
      <c r="D39" s="208"/>
      <c r="E39" s="226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14" t="str">
        <f t="shared" si="22"/>
        <v/>
      </c>
      <c r="Y39" s="26" t="str">
        <f t="shared" si="23"/>
        <v/>
      </c>
      <c r="Z39" s="27" t="str">
        <f t="shared" si="24"/>
        <v/>
      </c>
      <c r="AA39" s="28" t="str">
        <f t="shared" si="25"/>
        <v/>
      </c>
      <c r="AB39" s="26" t="str">
        <f t="shared" si="26"/>
        <v/>
      </c>
      <c r="AC39" s="27" t="str">
        <f t="shared" si="27"/>
        <v/>
      </c>
      <c r="AD39" s="28" t="str">
        <f t="shared" si="28"/>
        <v/>
      </c>
      <c r="AE39" s="29" t="str">
        <f t="shared" si="29"/>
        <v/>
      </c>
      <c r="AF39" s="30" t="str">
        <f t="shared" si="30"/>
        <v/>
      </c>
      <c r="AG39" s="31" t="str">
        <f t="shared" si="31"/>
        <v/>
      </c>
      <c r="AH39" s="102" t="s">
        <v>67</v>
      </c>
      <c r="AI39" s="17"/>
      <c r="AK39" s="103"/>
      <c r="AL39" s="104" t="str">
        <f t="shared" ca="1" si="10"/>
        <v/>
      </c>
      <c r="AM39" s="100" t="str">
        <f t="shared" ca="1" si="11"/>
        <v/>
      </c>
    </row>
    <row r="40" spans="2:39" ht="22.5" customHeight="1">
      <c r="B40" s="46"/>
      <c r="C40" s="207"/>
      <c r="D40" s="208"/>
      <c r="E40" s="226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8"/>
      <c r="X40" s="14" t="str">
        <f t="shared" si="22"/>
        <v/>
      </c>
      <c r="Y40" s="29" t="str">
        <f t="shared" si="23"/>
        <v/>
      </c>
      <c r="Z40" s="30" t="str">
        <f t="shared" si="24"/>
        <v/>
      </c>
      <c r="AA40" s="31" t="str">
        <f t="shared" si="25"/>
        <v/>
      </c>
      <c r="AB40" s="29" t="str">
        <f t="shared" si="26"/>
        <v/>
      </c>
      <c r="AC40" s="30" t="str">
        <f t="shared" si="27"/>
        <v/>
      </c>
      <c r="AD40" s="31" t="str">
        <f t="shared" si="28"/>
        <v/>
      </c>
      <c r="AE40" s="29" t="str">
        <f t="shared" si="29"/>
        <v/>
      </c>
      <c r="AF40" s="30" t="str">
        <f t="shared" si="30"/>
        <v/>
      </c>
      <c r="AG40" s="31" t="str">
        <f t="shared" si="31"/>
        <v/>
      </c>
      <c r="AH40" s="102" t="s">
        <v>67</v>
      </c>
      <c r="AI40" s="17"/>
      <c r="AK40" s="103"/>
      <c r="AL40" s="104" t="str">
        <f t="shared" ca="1" si="10"/>
        <v/>
      </c>
      <c r="AM40" s="100" t="str">
        <f t="shared" ca="1" si="11"/>
        <v/>
      </c>
    </row>
    <row r="48" spans="2:39">
      <c r="AG48" s="87" t="s">
        <v>50</v>
      </c>
      <c r="AH48" s="87"/>
    </row>
  </sheetData>
  <sheetProtection selectLockedCells="1"/>
  <mergeCells count="78">
    <mergeCell ref="AH20:AI20"/>
    <mergeCell ref="E40:W40"/>
    <mergeCell ref="C40:D40"/>
    <mergeCell ref="E20:W20"/>
    <mergeCell ref="E21:W21"/>
    <mergeCell ref="E22:W22"/>
    <mergeCell ref="E23:W23"/>
    <mergeCell ref="E24:W24"/>
    <mergeCell ref="E25:W25"/>
    <mergeCell ref="E26:W26"/>
    <mergeCell ref="E27:W27"/>
    <mergeCell ref="E28:W28"/>
    <mergeCell ref="E29:W29"/>
    <mergeCell ref="E30:W30"/>
    <mergeCell ref="E31:W31"/>
    <mergeCell ref="E32:W32"/>
    <mergeCell ref="E33:W33"/>
    <mergeCell ref="E34:W34"/>
    <mergeCell ref="E35:W35"/>
    <mergeCell ref="O11:Q11"/>
    <mergeCell ref="F14:F16"/>
    <mergeCell ref="G14:G16"/>
    <mergeCell ref="H14:H16"/>
    <mergeCell ref="I14:I16"/>
    <mergeCell ref="J14:J16"/>
    <mergeCell ref="K14:K16"/>
    <mergeCell ref="C21:D21"/>
    <mergeCell ref="C29:D29"/>
    <mergeCell ref="C22:D22"/>
    <mergeCell ref="B20:D20"/>
    <mergeCell ref="B14:E16"/>
    <mergeCell ref="C38:D38"/>
    <mergeCell ref="C39:D39"/>
    <mergeCell ref="E36:W36"/>
    <mergeCell ref="E37:W37"/>
    <mergeCell ref="E38:W38"/>
    <mergeCell ref="E39:W39"/>
    <mergeCell ref="C37:D37"/>
    <mergeCell ref="C36:D36"/>
    <mergeCell ref="C6:K6"/>
    <mergeCell ref="O14:O16"/>
    <mergeCell ref="A2:AG2"/>
    <mergeCell ref="R13:W13"/>
    <mergeCell ref="Q5:T5"/>
    <mergeCell ref="U16:AG16"/>
    <mergeCell ref="U15:AG15"/>
    <mergeCell ref="Z13:AF13"/>
    <mergeCell ref="X13:Y13"/>
    <mergeCell ref="R14:S14"/>
    <mergeCell ref="AA14:AG14"/>
    <mergeCell ref="T14:W14"/>
    <mergeCell ref="U4:X4"/>
    <mergeCell ref="Y4:AG4"/>
    <mergeCell ref="N14:N16"/>
    <mergeCell ref="L14:L16"/>
    <mergeCell ref="C35:D35"/>
    <mergeCell ref="C24:D24"/>
    <mergeCell ref="C25:D25"/>
    <mergeCell ref="C26:D26"/>
    <mergeCell ref="C27:D27"/>
    <mergeCell ref="C33:D33"/>
    <mergeCell ref="C28:D28"/>
    <mergeCell ref="R8:AF9"/>
    <mergeCell ref="R7:AF7"/>
    <mergeCell ref="O8:Q9"/>
    <mergeCell ref="S11:AC11"/>
    <mergeCell ref="C34:D34"/>
    <mergeCell ref="C32:D32"/>
    <mergeCell ref="C30:D30"/>
    <mergeCell ref="C31:D31"/>
    <mergeCell ref="X14:Z14"/>
    <mergeCell ref="X20:AG20"/>
    <mergeCell ref="R15:T15"/>
    <mergeCell ref="Q13:Q16"/>
    <mergeCell ref="M14:M16"/>
    <mergeCell ref="O7:Q7"/>
    <mergeCell ref="R16:T16"/>
    <mergeCell ref="C23:D23"/>
  </mergeCells>
  <phoneticPr fontId="3"/>
  <dataValidations count="3">
    <dataValidation type="list" allowBlank="1" showInputMessage="1" showErrorMessage="1" sqref="T14" xr:uid="{2E57FAF2-E5DD-4561-9A09-4CE264DE95DD}">
      <formula1>"普通,当座"</formula1>
    </dataValidation>
    <dataValidation type="list" allowBlank="1" showInputMessage="1" showErrorMessage="1" sqref="X13" xr:uid="{6405C79E-C433-4EC6-810C-E5290506C402}">
      <formula1>"銀行,信金,信組,農協"</formula1>
    </dataValidation>
    <dataValidation type="textLength" imeMode="off" operator="equal" allowBlank="1" showInputMessage="1" showErrorMessage="1" error="文字数が正しくありません。_x000a_（ハイフンは入力しないでください）" sqref="S11" xr:uid="{83C897F0-1A8E-492D-AEF7-FBF9C47DE52F}">
      <formula1>13</formula1>
    </dataValidation>
  </dataValidations>
  <pageMargins left="0.78740157480314965" right="0.39370078740157483" top="0.51181102362204722" bottom="0.11811023622047245" header="0.51181102362204722" footer="0.11811023622047245"/>
  <pageSetup paperSize="9" orientation="portrait" blackAndWhite="1" horizontalDpi="300" verticalDpi="300" r:id="rId1"/>
  <headerFooter differentFirst="1" alignWithMargins="0">
    <firstHeader>&amp;R&amp;9(2023.11.1版)</first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2B53-A38B-4E39-8BA3-97C462195F0C}">
  <sheetPr>
    <tabColor theme="0" tint="-0.34998626667073579"/>
  </sheetPr>
  <dimension ref="A1:AM89"/>
  <sheetViews>
    <sheetView topLeftCell="A87" zoomScaleNormal="100" zoomScaleSheetLayoutView="100" workbookViewId="0">
      <selection sqref="A1:AM1"/>
    </sheetView>
  </sheetViews>
  <sheetFormatPr defaultRowHeight="13.5"/>
  <cols>
    <col min="1" max="1" width="0.75" style="2" customWidth="1"/>
    <col min="2" max="2" width="3.125" style="2" customWidth="1"/>
    <col min="3" max="3" width="2.5" style="2" customWidth="1"/>
    <col min="4" max="4" width="0.875" style="2" customWidth="1"/>
    <col min="5" max="11" width="2.5" style="8" customWidth="1"/>
    <col min="12" max="20" width="2.125" style="8" customWidth="1"/>
    <col min="21" max="21" width="2.5" style="8" customWidth="1"/>
    <col min="22" max="22" width="6.125" style="2" customWidth="1"/>
    <col min="23" max="23" width="3.125" style="2" customWidth="1"/>
    <col min="24" max="25" width="2.125" style="2" customWidth="1"/>
    <col min="26" max="27" width="1.75" style="2" customWidth="1"/>
    <col min="28" max="29" width="3.125" style="2" customWidth="1"/>
    <col min="30" max="30" width="3.375" style="2" customWidth="1"/>
    <col min="31" max="39" width="2" style="2" customWidth="1"/>
    <col min="40" max="53" width="9" style="2"/>
    <col min="54" max="54" width="9" style="2" customWidth="1"/>
    <col min="55" max="16384" width="9" style="2"/>
  </cols>
  <sheetData>
    <row r="1" spans="1:39" ht="30" customHeight="1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</row>
    <row r="2" spans="1:39" ht="5.25" customHeight="1">
      <c r="B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9" ht="7.5" customHeight="1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9"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25"/>
      <c r="X4" s="25"/>
      <c r="Y4" s="150" t="s">
        <v>27</v>
      </c>
      <c r="Z4" s="150"/>
      <c r="AA4" s="150"/>
      <c r="AB4" s="150"/>
      <c r="AC4" s="150"/>
      <c r="AD4" s="229" t="s">
        <v>58</v>
      </c>
      <c r="AE4" s="229"/>
      <c r="AF4" s="229"/>
      <c r="AG4" s="229"/>
      <c r="AH4" s="229"/>
      <c r="AI4" s="229"/>
      <c r="AJ4" s="229"/>
      <c r="AK4" s="229"/>
      <c r="AL4" s="229"/>
      <c r="AM4" s="229"/>
    </row>
    <row r="5" spans="1:39">
      <c r="B5" s="2" t="s">
        <v>13</v>
      </c>
      <c r="E5" s="2"/>
      <c r="F5" s="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39">
      <c r="V6" s="2" t="s">
        <v>0</v>
      </c>
    </row>
    <row r="7" spans="1:39" ht="14.25" customHeight="1">
      <c r="B7" s="9" t="s">
        <v>1</v>
      </c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M7" s="230" t="s">
        <v>12</v>
      </c>
    </row>
    <row r="8" spans="1:39" ht="14.25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2" t="s">
        <v>52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M8" s="230"/>
    </row>
    <row r="9" spans="1:39" ht="5.25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9">
      <c r="B10" s="9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21</v>
      </c>
      <c r="W10" s="49"/>
      <c r="X10" s="6" t="s">
        <v>22</v>
      </c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</row>
    <row r="11" spans="1:39" ht="9" customHeight="1">
      <c r="B11" s="9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49"/>
      <c r="W11" s="49"/>
      <c r="X11" s="6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9" ht="15" customHeigh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6" t="s">
        <v>15</v>
      </c>
      <c r="W12" s="153"/>
      <c r="X12" s="154"/>
      <c r="Y12" s="154"/>
      <c r="Z12" s="154"/>
      <c r="AA12" s="154"/>
      <c r="AB12" s="154"/>
      <c r="AC12" s="155" t="s">
        <v>19</v>
      </c>
      <c r="AD12" s="156"/>
      <c r="AE12" s="231"/>
      <c r="AF12" s="154"/>
      <c r="AG12" s="154"/>
      <c r="AH12" s="154"/>
      <c r="AI12" s="154"/>
      <c r="AJ12" s="154"/>
      <c r="AK12" s="154"/>
      <c r="AL12" s="18" t="s">
        <v>3</v>
      </c>
    </row>
    <row r="13" spans="1:39" ht="15" customHeigh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97"/>
      <c r="W13" s="158" t="s">
        <v>28</v>
      </c>
      <c r="X13" s="159"/>
      <c r="Y13" s="153"/>
      <c r="Z13" s="154"/>
      <c r="AA13" s="154"/>
      <c r="AB13" s="157"/>
      <c r="AC13" s="158" t="s">
        <v>2</v>
      </c>
      <c r="AD13" s="159"/>
      <c r="AE13" s="160"/>
      <c r="AF13" s="153"/>
      <c r="AG13" s="154"/>
      <c r="AH13" s="154"/>
      <c r="AI13" s="154"/>
      <c r="AJ13" s="154"/>
      <c r="AK13" s="154"/>
      <c r="AL13" s="157"/>
    </row>
    <row r="14" spans="1:39" ht="15" customHeigh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97"/>
      <c r="W14" s="181" t="s">
        <v>14</v>
      </c>
      <c r="X14" s="182"/>
      <c r="Y14" s="183"/>
      <c r="Z14" s="146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8"/>
    </row>
    <row r="15" spans="1:39" ht="22.5" customHeigh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98"/>
      <c r="W15" s="184" t="s">
        <v>4</v>
      </c>
      <c r="X15" s="185"/>
      <c r="Y15" s="186"/>
      <c r="Z15" s="199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1"/>
    </row>
    <row r="16" spans="1:39" ht="15" customHeigh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9" ht="30" customHeight="1">
      <c r="B17" s="232" t="s">
        <v>29</v>
      </c>
      <c r="C17" s="233"/>
      <c r="D17" s="233"/>
      <c r="E17" s="234"/>
      <c r="F17" s="235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7"/>
      <c r="AD17" s="59" t="s">
        <v>39</v>
      </c>
      <c r="AE17" s="57"/>
      <c r="AF17" s="57"/>
      <c r="AG17" s="57"/>
      <c r="AH17" s="57"/>
      <c r="AI17" s="57"/>
      <c r="AJ17" s="57"/>
      <c r="AK17" s="57"/>
      <c r="AL17" s="57"/>
      <c r="AM17" s="58"/>
    </row>
    <row r="18" spans="1:39" ht="15" customHeight="1" thickBot="1"/>
    <row r="19" spans="1:39" ht="18.75" customHeight="1" thickTop="1">
      <c r="C19" s="238" t="s">
        <v>32</v>
      </c>
      <c r="D19" s="239"/>
      <c r="E19" s="239"/>
      <c r="F19" s="239"/>
      <c r="G19" s="239"/>
      <c r="H19" s="239"/>
      <c r="I19" s="239"/>
      <c r="J19" s="240"/>
      <c r="K19" s="48"/>
      <c r="L19" s="70"/>
      <c r="M19" s="71"/>
      <c r="N19" s="72"/>
      <c r="O19" s="70"/>
      <c r="P19" s="71"/>
      <c r="Q19" s="72"/>
      <c r="R19" s="73"/>
      <c r="S19" s="74"/>
      <c r="T19" s="75"/>
      <c r="U19" s="2"/>
      <c r="V19" s="241" t="s">
        <v>17</v>
      </c>
      <c r="W19" s="242"/>
      <c r="X19" s="242"/>
      <c r="Y19" s="242"/>
      <c r="Z19" s="242"/>
      <c r="AA19" s="242"/>
      <c r="AB19" s="242"/>
      <c r="AC19" s="242"/>
      <c r="AD19" s="245"/>
      <c r="AE19" s="247"/>
      <c r="AF19" s="254"/>
      <c r="AG19" s="267"/>
      <c r="AH19" s="247"/>
      <c r="AI19" s="254"/>
      <c r="AJ19" s="267"/>
      <c r="AK19" s="247"/>
      <c r="AL19" s="254"/>
      <c r="AM19" s="256"/>
    </row>
    <row r="20" spans="1:39" ht="18.75" customHeight="1" thickBot="1">
      <c r="C20" s="51" t="s">
        <v>5</v>
      </c>
      <c r="D20" s="52"/>
      <c r="E20" s="52"/>
      <c r="F20" s="52"/>
      <c r="G20" s="52"/>
      <c r="H20" s="52"/>
      <c r="I20" s="52"/>
      <c r="J20" s="53"/>
      <c r="K20" s="48"/>
      <c r="L20" s="70"/>
      <c r="M20" s="71"/>
      <c r="N20" s="72"/>
      <c r="O20" s="70"/>
      <c r="P20" s="71"/>
      <c r="Q20" s="72"/>
      <c r="R20" s="73"/>
      <c r="S20" s="74"/>
      <c r="T20" s="75"/>
      <c r="U20" s="2"/>
      <c r="V20" s="243"/>
      <c r="W20" s="244"/>
      <c r="X20" s="244"/>
      <c r="Y20" s="244"/>
      <c r="Z20" s="244"/>
      <c r="AA20" s="244"/>
      <c r="AB20" s="244"/>
      <c r="AC20" s="244"/>
      <c r="AD20" s="246"/>
      <c r="AE20" s="248"/>
      <c r="AF20" s="255"/>
      <c r="AG20" s="268"/>
      <c r="AH20" s="248"/>
      <c r="AI20" s="255"/>
      <c r="AJ20" s="268"/>
      <c r="AK20" s="248"/>
      <c r="AL20" s="255"/>
      <c r="AM20" s="257"/>
    </row>
    <row r="21" spans="1:39" s="4" customFormat="1" ht="18.75" customHeight="1" thickTop="1">
      <c r="C21" s="78" t="s">
        <v>11</v>
      </c>
      <c r="D21" s="79"/>
      <c r="E21" s="79"/>
      <c r="F21" s="79"/>
      <c r="G21" s="79"/>
      <c r="H21" s="79"/>
      <c r="I21" s="79"/>
      <c r="J21" s="80"/>
      <c r="K21" s="48"/>
      <c r="L21" s="70"/>
      <c r="M21" s="71"/>
      <c r="N21" s="72"/>
      <c r="O21" s="70"/>
      <c r="P21" s="71"/>
      <c r="Q21" s="72"/>
      <c r="R21" s="73"/>
      <c r="S21" s="74"/>
      <c r="T21" s="75"/>
      <c r="W21" s="258" t="s">
        <v>43</v>
      </c>
      <c r="X21" s="260" t="s">
        <v>40</v>
      </c>
      <c r="Y21" s="261"/>
      <c r="Z21" s="261"/>
      <c r="AA21" s="261"/>
      <c r="AB21" s="261"/>
      <c r="AC21" s="262"/>
      <c r="AD21" s="81"/>
      <c r="AE21" s="82"/>
      <c r="AF21" s="83"/>
      <c r="AG21" s="84"/>
      <c r="AH21" s="82"/>
      <c r="AI21" s="83"/>
      <c r="AJ21" s="84"/>
      <c r="AK21" s="82"/>
      <c r="AL21" s="83"/>
      <c r="AM21" s="85"/>
    </row>
    <row r="22" spans="1:39" s="4" customFormat="1" ht="18.75" customHeight="1">
      <c r="C22" s="51" t="s">
        <v>6</v>
      </c>
      <c r="D22" s="52"/>
      <c r="E22" s="52"/>
      <c r="F22" s="52"/>
      <c r="G22" s="52"/>
      <c r="H22" s="52"/>
      <c r="I22" s="52"/>
      <c r="J22" s="53"/>
      <c r="K22" s="48"/>
      <c r="L22" s="70"/>
      <c r="M22" s="71"/>
      <c r="N22" s="72"/>
      <c r="O22" s="70"/>
      <c r="P22" s="71"/>
      <c r="Q22" s="72"/>
      <c r="R22" s="73"/>
      <c r="S22" s="74"/>
      <c r="T22" s="75"/>
      <c r="W22" s="258"/>
      <c r="X22" s="263" t="s">
        <v>41</v>
      </c>
      <c r="Y22" s="159"/>
      <c r="Z22" s="159"/>
      <c r="AA22" s="159"/>
      <c r="AB22" s="159"/>
      <c r="AC22" s="160"/>
      <c r="AD22" s="60"/>
      <c r="AE22" s="61"/>
      <c r="AF22" s="62"/>
      <c r="AG22" s="63"/>
      <c r="AH22" s="61"/>
      <c r="AI22" s="62"/>
      <c r="AJ22" s="63"/>
      <c r="AK22" s="61"/>
      <c r="AL22" s="62"/>
      <c r="AM22" s="64"/>
    </row>
    <row r="23" spans="1:39" s="4" customFormat="1" ht="18.75" customHeight="1" thickBot="1">
      <c r="C23" s="51" t="s">
        <v>7</v>
      </c>
      <c r="D23" s="52"/>
      <c r="E23" s="52"/>
      <c r="F23" s="52"/>
      <c r="G23" s="52"/>
      <c r="H23" s="52"/>
      <c r="I23" s="52"/>
      <c r="J23" s="53"/>
      <c r="K23" s="48"/>
      <c r="L23" s="73"/>
      <c r="M23" s="74"/>
      <c r="N23" s="75"/>
      <c r="O23" s="73"/>
      <c r="P23" s="74"/>
      <c r="Q23" s="75"/>
      <c r="R23" s="73"/>
      <c r="S23" s="74"/>
      <c r="T23" s="75"/>
      <c r="W23" s="259"/>
      <c r="X23" s="264" t="s">
        <v>42</v>
      </c>
      <c r="Y23" s="265"/>
      <c r="Z23" s="265"/>
      <c r="AA23" s="265"/>
      <c r="AB23" s="265"/>
      <c r="AC23" s="266"/>
      <c r="AD23" s="65"/>
      <c r="AE23" s="66"/>
      <c r="AF23" s="67"/>
      <c r="AG23" s="68"/>
      <c r="AH23" s="66"/>
      <c r="AI23" s="67"/>
      <c r="AJ23" s="68"/>
      <c r="AK23" s="66"/>
      <c r="AL23" s="67"/>
      <c r="AM23" s="69"/>
    </row>
    <row r="24" spans="1:39" ht="22.5" customHeight="1" thickTop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39" ht="7.5" customHeight="1"/>
    <row r="26" spans="1:39" ht="17.25" customHeight="1">
      <c r="B26" s="143" t="s">
        <v>8</v>
      </c>
      <c r="C26" s="144"/>
      <c r="D26" s="145"/>
      <c r="E26" s="143" t="s">
        <v>31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5"/>
      <c r="V26" s="44" t="s">
        <v>24</v>
      </c>
      <c r="W26" s="45" t="s">
        <v>33</v>
      </c>
      <c r="X26" s="143" t="s">
        <v>9</v>
      </c>
      <c r="Y26" s="144"/>
      <c r="Z26" s="144"/>
      <c r="AA26" s="145"/>
      <c r="AB26" s="55" t="s">
        <v>37</v>
      </c>
      <c r="AC26" s="56" t="s">
        <v>38</v>
      </c>
      <c r="AD26" s="143" t="s">
        <v>10</v>
      </c>
      <c r="AE26" s="144"/>
      <c r="AF26" s="144"/>
      <c r="AG26" s="144"/>
      <c r="AH26" s="144"/>
      <c r="AI26" s="144"/>
      <c r="AJ26" s="144"/>
      <c r="AK26" s="144"/>
      <c r="AL26" s="144"/>
      <c r="AM26" s="145"/>
    </row>
    <row r="27" spans="1:39" ht="22.5" customHeight="1">
      <c r="A27" s="12"/>
      <c r="B27" s="92"/>
      <c r="C27" s="249"/>
      <c r="D27" s="250"/>
      <c r="E27" s="235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7"/>
      <c r="V27" s="93"/>
      <c r="W27" s="94"/>
      <c r="X27" s="251"/>
      <c r="Y27" s="252"/>
      <c r="Z27" s="252"/>
      <c r="AA27" s="253"/>
      <c r="AB27" s="95"/>
      <c r="AC27" s="96"/>
      <c r="AD27" s="47"/>
      <c r="AE27" s="33"/>
      <c r="AF27" s="34"/>
      <c r="AG27" s="32"/>
      <c r="AH27" s="33"/>
      <c r="AI27" s="34"/>
      <c r="AJ27" s="32"/>
      <c r="AK27" s="35"/>
      <c r="AL27" s="36"/>
      <c r="AM27" s="37"/>
    </row>
    <row r="28" spans="1:39" ht="22.5" customHeight="1">
      <c r="B28" s="92"/>
      <c r="C28" s="249"/>
      <c r="D28" s="250"/>
      <c r="E28" s="235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7"/>
      <c r="V28" s="93"/>
      <c r="W28" s="75"/>
      <c r="X28" s="251"/>
      <c r="Y28" s="252"/>
      <c r="Z28" s="252"/>
      <c r="AA28" s="253"/>
      <c r="AB28" s="95"/>
      <c r="AC28" s="96"/>
      <c r="AD28" s="54"/>
      <c r="AE28" s="38"/>
      <c r="AF28" s="39"/>
      <c r="AG28" s="40"/>
      <c r="AH28" s="38"/>
      <c r="AI28" s="39"/>
      <c r="AJ28" s="40"/>
      <c r="AK28" s="41"/>
      <c r="AL28" s="42"/>
      <c r="AM28" s="43"/>
    </row>
    <row r="29" spans="1:39" ht="22.5" customHeight="1">
      <c r="B29" s="92"/>
      <c r="C29" s="249"/>
      <c r="D29" s="250"/>
      <c r="E29" s="235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7"/>
      <c r="V29" s="93"/>
      <c r="W29" s="75"/>
      <c r="X29" s="251"/>
      <c r="Y29" s="252"/>
      <c r="Z29" s="252"/>
      <c r="AA29" s="253"/>
      <c r="AB29" s="95"/>
      <c r="AC29" s="96"/>
      <c r="AD29" s="54"/>
      <c r="AE29" s="38"/>
      <c r="AF29" s="39"/>
      <c r="AG29" s="40"/>
      <c r="AH29" s="38"/>
      <c r="AI29" s="39"/>
      <c r="AJ29" s="40"/>
      <c r="AK29" s="41"/>
      <c r="AL29" s="42"/>
      <c r="AM29" s="43"/>
    </row>
    <row r="30" spans="1:39" ht="22.5" customHeight="1">
      <c r="B30" s="92"/>
      <c r="C30" s="249"/>
      <c r="D30" s="250"/>
      <c r="E30" s="235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7"/>
      <c r="V30" s="93"/>
      <c r="W30" s="75"/>
      <c r="X30" s="269"/>
      <c r="Y30" s="270"/>
      <c r="Z30" s="270"/>
      <c r="AA30" s="271"/>
      <c r="AB30" s="95"/>
      <c r="AC30" s="96"/>
      <c r="AD30" s="54"/>
      <c r="AE30" s="38"/>
      <c r="AF30" s="39"/>
      <c r="AG30" s="40"/>
      <c r="AH30" s="38"/>
      <c r="AI30" s="39"/>
      <c r="AJ30" s="40"/>
      <c r="AK30" s="41"/>
      <c r="AL30" s="42"/>
      <c r="AM30" s="43"/>
    </row>
    <row r="31" spans="1:39" ht="22.5" customHeight="1">
      <c r="B31" s="92"/>
      <c r="C31" s="249"/>
      <c r="D31" s="250"/>
      <c r="E31" s="235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7"/>
      <c r="V31" s="73"/>
      <c r="W31" s="75"/>
      <c r="X31" s="251"/>
      <c r="Y31" s="252"/>
      <c r="Z31" s="252"/>
      <c r="AA31" s="253"/>
      <c r="AB31" s="97"/>
      <c r="AC31" s="98"/>
      <c r="AD31" s="13"/>
      <c r="AE31" s="26"/>
      <c r="AF31" s="27"/>
      <c r="AG31" s="28"/>
      <c r="AH31" s="26"/>
      <c r="AI31" s="27"/>
      <c r="AJ31" s="28"/>
      <c r="AK31" s="29"/>
      <c r="AL31" s="30"/>
      <c r="AM31" s="31"/>
    </row>
    <row r="32" spans="1:39" ht="22.5" customHeight="1">
      <c r="B32" s="92"/>
      <c r="C32" s="249"/>
      <c r="D32" s="250"/>
      <c r="E32" s="235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7"/>
      <c r="V32" s="73"/>
      <c r="W32" s="75"/>
      <c r="X32" s="251"/>
      <c r="Y32" s="252"/>
      <c r="Z32" s="252"/>
      <c r="AA32" s="253"/>
      <c r="AB32" s="97"/>
      <c r="AC32" s="98"/>
      <c r="AD32" s="13"/>
      <c r="AE32" s="29"/>
      <c r="AF32" s="30"/>
      <c r="AG32" s="31"/>
      <c r="AH32" s="29"/>
      <c r="AI32" s="30"/>
      <c r="AJ32" s="31"/>
      <c r="AK32" s="29"/>
      <c r="AL32" s="30"/>
      <c r="AM32" s="31"/>
    </row>
    <row r="33" spans="2:39" ht="22.5" customHeight="1">
      <c r="B33" s="92"/>
      <c r="C33" s="249"/>
      <c r="D33" s="250"/>
      <c r="E33" s="235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7"/>
      <c r="V33" s="93"/>
      <c r="W33" s="75"/>
      <c r="X33" s="251"/>
      <c r="Y33" s="252"/>
      <c r="Z33" s="252"/>
      <c r="AA33" s="253"/>
      <c r="AB33" s="95"/>
      <c r="AC33" s="96"/>
      <c r="AD33" s="54"/>
      <c r="AE33" s="38"/>
      <c r="AF33" s="39"/>
      <c r="AG33" s="40"/>
      <c r="AH33" s="38"/>
      <c r="AI33" s="39"/>
      <c r="AJ33" s="40"/>
      <c r="AK33" s="41"/>
      <c r="AL33" s="42"/>
      <c r="AM33" s="43"/>
    </row>
    <row r="34" spans="2:39" ht="22.5" customHeight="1">
      <c r="B34" s="92"/>
      <c r="C34" s="249"/>
      <c r="D34" s="250"/>
      <c r="E34" s="235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7"/>
      <c r="V34" s="93"/>
      <c r="W34" s="75"/>
      <c r="X34" s="251"/>
      <c r="Y34" s="252"/>
      <c r="Z34" s="252"/>
      <c r="AA34" s="253"/>
      <c r="AB34" s="95"/>
      <c r="AC34" s="96"/>
      <c r="AD34" s="54"/>
      <c r="AE34" s="38"/>
      <c r="AF34" s="39"/>
      <c r="AG34" s="40"/>
      <c r="AH34" s="38"/>
      <c r="AI34" s="39"/>
      <c r="AJ34" s="40"/>
      <c r="AK34" s="41"/>
      <c r="AL34" s="42"/>
      <c r="AM34" s="43"/>
    </row>
    <row r="35" spans="2:39" ht="22.5" customHeight="1">
      <c r="B35" s="92"/>
      <c r="C35" s="249"/>
      <c r="D35" s="250"/>
      <c r="E35" s="235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7"/>
      <c r="V35" s="73"/>
      <c r="W35" s="75"/>
      <c r="X35" s="251"/>
      <c r="Y35" s="252"/>
      <c r="Z35" s="252"/>
      <c r="AA35" s="253"/>
      <c r="AB35" s="97"/>
      <c r="AC35" s="98"/>
      <c r="AD35" s="13"/>
      <c r="AE35" s="26"/>
      <c r="AF35" s="27"/>
      <c r="AG35" s="28"/>
      <c r="AH35" s="26"/>
      <c r="AI35" s="27"/>
      <c r="AJ35" s="28"/>
      <c r="AK35" s="29"/>
      <c r="AL35" s="30"/>
      <c r="AM35" s="31"/>
    </row>
    <row r="36" spans="2:39" ht="22.5" customHeight="1">
      <c r="B36" s="92"/>
      <c r="C36" s="249"/>
      <c r="D36" s="250"/>
      <c r="E36" s="235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7"/>
      <c r="V36" s="73"/>
      <c r="W36" s="75"/>
      <c r="X36" s="251"/>
      <c r="Y36" s="252"/>
      <c r="Z36" s="252"/>
      <c r="AA36" s="253"/>
      <c r="AB36" s="97"/>
      <c r="AC36" s="98"/>
      <c r="AD36" s="13"/>
      <c r="AE36" s="26"/>
      <c r="AF36" s="27"/>
      <c r="AG36" s="28"/>
      <c r="AH36" s="26"/>
      <c r="AI36" s="27"/>
      <c r="AJ36" s="28"/>
      <c r="AK36" s="29"/>
      <c r="AL36" s="30"/>
      <c r="AM36" s="31"/>
    </row>
    <row r="37" spans="2:39" ht="22.5" customHeight="1">
      <c r="B37" s="92"/>
      <c r="C37" s="249"/>
      <c r="D37" s="250"/>
      <c r="E37" s="235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7"/>
      <c r="V37" s="73"/>
      <c r="W37" s="75"/>
      <c r="X37" s="251"/>
      <c r="Y37" s="252"/>
      <c r="Z37" s="252"/>
      <c r="AA37" s="253"/>
      <c r="AB37" s="97"/>
      <c r="AC37" s="98"/>
      <c r="AD37" s="13"/>
      <c r="AE37" s="26"/>
      <c r="AF37" s="27"/>
      <c r="AG37" s="28"/>
      <c r="AH37" s="26"/>
      <c r="AI37" s="27"/>
      <c r="AJ37" s="28"/>
      <c r="AK37" s="29"/>
      <c r="AL37" s="30"/>
      <c r="AM37" s="31"/>
    </row>
    <row r="38" spans="2:39" ht="22.5" customHeight="1">
      <c r="B38" s="92"/>
      <c r="C38" s="249"/>
      <c r="D38" s="250"/>
      <c r="E38" s="235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7"/>
      <c r="V38" s="73"/>
      <c r="W38" s="75"/>
      <c r="X38" s="251"/>
      <c r="Y38" s="252"/>
      <c r="Z38" s="252"/>
      <c r="AA38" s="253"/>
      <c r="AB38" s="97"/>
      <c r="AC38" s="98"/>
      <c r="AD38" s="13"/>
      <c r="AE38" s="26"/>
      <c r="AF38" s="27"/>
      <c r="AG38" s="28"/>
      <c r="AH38" s="26"/>
      <c r="AI38" s="27"/>
      <c r="AJ38" s="28"/>
      <c r="AK38" s="29"/>
      <c r="AL38" s="30"/>
      <c r="AM38" s="31"/>
    </row>
    <row r="39" spans="2:39" ht="22.5" customHeight="1">
      <c r="B39" s="92"/>
      <c r="C39" s="249"/>
      <c r="D39" s="250"/>
      <c r="E39" s="235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7"/>
      <c r="V39" s="73"/>
      <c r="W39" s="75"/>
      <c r="X39" s="251"/>
      <c r="Y39" s="252"/>
      <c r="Z39" s="252"/>
      <c r="AA39" s="253"/>
      <c r="AB39" s="97"/>
      <c r="AC39" s="98"/>
      <c r="AD39" s="13"/>
      <c r="AE39" s="26"/>
      <c r="AF39" s="27"/>
      <c r="AG39" s="28"/>
      <c r="AH39" s="26"/>
      <c r="AI39" s="27"/>
      <c r="AJ39" s="28"/>
      <c r="AK39" s="29"/>
      <c r="AL39" s="30"/>
      <c r="AM39" s="31"/>
    </row>
    <row r="40" spans="2:39" ht="22.5" customHeight="1">
      <c r="B40" s="92"/>
      <c r="C40" s="249"/>
      <c r="D40" s="250"/>
      <c r="E40" s="235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7"/>
      <c r="V40" s="73"/>
      <c r="W40" s="75"/>
      <c r="X40" s="251"/>
      <c r="Y40" s="252"/>
      <c r="Z40" s="252"/>
      <c r="AA40" s="253"/>
      <c r="AB40" s="97"/>
      <c r="AC40" s="98"/>
      <c r="AD40" s="13"/>
      <c r="AE40" s="26"/>
      <c r="AF40" s="27"/>
      <c r="AG40" s="28"/>
      <c r="AH40" s="26"/>
      <c r="AI40" s="27"/>
      <c r="AJ40" s="28"/>
      <c r="AK40" s="29"/>
      <c r="AL40" s="30"/>
      <c r="AM40" s="31"/>
    </row>
    <row r="41" spans="2:39" ht="22.5" customHeight="1">
      <c r="B41" s="92"/>
      <c r="C41" s="249"/>
      <c r="D41" s="250"/>
      <c r="E41" s="235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7"/>
      <c r="V41" s="73"/>
      <c r="W41" s="75"/>
      <c r="X41" s="251"/>
      <c r="Y41" s="252"/>
      <c r="Z41" s="252"/>
      <c r="AA41" s="253"/>
      <c r="AB41" s="97"/>
      <c r="AC41" s="98"/>
      <c r="AD41" s="13"/>
      <c r="AE41" s="29"/>
      <c r="AF41" s="30"/>
      <c r="AG41" s="31"/>
      <c r="AH41" s="29"/>
      <c r="AI41" s="30"/>
      <c r="AJ41" s="31"/>
      <c r="AK41" s="29"/>
      <c r="AL41" s="30"/>
      <c r="AM41" s="31"/>
    </row>
    <row r="42" spans="2:39" ht="2.25" customHeigh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2:39" ht="7.5" customHeight="1"/>
    <row r="44" spans="2:39" ht="15" customHeight="1"/>
    <row r="45" spans="2:39" ht="15" customHeight="1"/>
    <row r="46" spans="2:39" ht="15" customHeight="1"/>
    <row r="47" spans="2:39" ht="15" customHeight="1"/>
    <row r="49" spans="2:39" ht="15" customHeight="1"/>
    <row r="50" spans="2:39" ht="15" customHeight="1"/>
    <row r="51" spans="2:39" ht="15" customHeight="1">
      <c r="V51" s="2" t="s">
        <v>57</v>
      </c>
      <c r="AM51" s="21"/>
    </row>
    <row r="52" spans="2:39" ht="18" customHeight="1">
      <c r="B52" s="143" t="s">
        <v>8</v>
      </c>
      <c r="C52" s="144"/>
      <c r="D52" s="145"/>
      <c r="E52" s="143" t="s">
        <v>31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5"/>
      <c r="V52" s="44" t="s">
        <v>24</v>
      </c>
      <c r="W52" s="45" t="s">
        <v>33</v>
      </c>
      <c r="X52" s="143" t="s">
        <v>9</v>
      </c>
      <c r="Y52" s="144"/>
      <c r="Z52" s="144"/>
      <c r="AA52" s="145"/>
      <c r="AB52" s="55" t="s">
        <v>37</v>
      </c>
      <c r="AC52" s="56" t="s">
        <v>38</v>
      </c>
      <c r="AD52" s="143" t="s">
        <v>10</v>
      </c>
      <c r="AE52" s="144"/>
      <c r="AF52" s="144"/>
      <c r="AG52" s="144"/>
      <c r="AH52" s="144"/>
      <c r="AI52" s="144"/>
      <c r="AJ52" s="144"/>
      <c r="AK52" s="144"/>
      <c r="AL52" s="144"/>
      <c r="AM52" s="145"/>
    </row>
    <row r="53" spans="2:39" ht="22.5" customHeight="1">
      <c r="B53" s="92"/>
      <c r="C53" s="249"/>
      <c r="D53" s="250"/>
      <c r="E53" s="235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7"/>
      <c r="V53" s="93"/>
      <c r="W53" s="94"/>
      <c r="X53" s="251"/>
      <c r="Y53" s="252"/>
      <c r="Z53" s="252"/>
      <c r="AA53" s="253"/>
      <c r="AB53" s="95"/>
      <c r="AC53" s="96"/>
      <c r="AD53" s="47"/>
      <c r="AE53" s="33"/>
      <c r="AF53" s="34"/>
      <c r="AG53" s="32"/>
      <c r="AH53" s="33"/>
      <c r="AI53" s="34"/>
      <c r="AJ53" s="32"/>
      <c r="AK53" s="35"/>
      <c r="AL53" s="36"/>
      <c r="AM53" s="37"/>
    </row>
    <row r="54" spans="2:39" ht="22.5" customHeight="1">
      <c r="B54" s="92"/>
      <c r="C54" s="249"/>
      <c r="D54" s="250"/>
      <c r="E54" s="235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7"/>
      <c r="V54" s="93"/>
      <c r="W54" s="75"/>
      <c r="X54" s="251"/>
      <c r="Y54" s="252"/>
      <c r="Z54" s="252"/>
      <c r="AA54" s="253"/>
      <c r="AB54" s="95"/>
      <c r="AC54" s="96"/>
      <c r="AD54" s="54"/>
      <c r="AE54" s="38"/>
      <c r="AF54" s="39"/>
      <c r="AG54" s="40"/>
      <c r="AH54" s="38"/>
      <c r="AI54" s="39"/>
      <c r="AJ54" s="40"/>
      <c r="AK54" s="41"/>
      <c r="AL54" s="42"/>
      <c r="AM54" s="43"/>
    </row>
    <row r="55" spans="2:39" ht="22.5" customHeight="1">
      <c r="B55" s="92"/>
      <c r="C55" s="249"/>
      <c r="D55" s="250"/>
      <c r="E55" s="235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7"/>
      <c r="V55" s="93"/>
      <c r="W55" s="75"/>
      <c r="X55" s="251"/>
      <c r="Y55" s="252"/>
      <c r="Z55" s="252"/>
      <c r="AA55" s="253"/>
      <c r="AB55" s="95"/>
      <c r="AC55" s="96"/>
      <c r="AD55" s="54"/>
      <c r="AE55" s="38"/>
      <c r="AF55" s="39"/>
      <c r="AG55" s="40"/>
      <c r="AH55" s="38"/>
      <c r="AI55" s="39"/>
      <c r="AJ55" s="40"/>
      <c r="AK55" s="41"/>
      <c r="AL55" s="42"/>
      <c r="AM55" s="43"/>
    </row>
    <row r="56" spans="2:39" ht="22.5" customHeight="1">
      <c r="B56" s="92"/>
      <c r="C56" s="249"/>
      <c r="D56" s="250"/>
      <c r="E56" s="235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7"/>
      <c r="V56" s="93"/>
      <c r="W56" s="75"/>
      <c r="X56" s="269"/>
      <c r="Y56" s="270"/>
      <c r="Z56" s="270"/>
      <c r="AA56" s="271"/>
      <c r="AB56" s="95"/>
      <c r="AC56" s="96"/>
      <c r="AD56" s="54"/>
      <c r="AE56" s="38"/>
      <c r="AF56" s="39"/>
      <c r="AG56" s="40"/>
      <c r="AH56" s="38"/>
      <c r="AI56" s="39"/>
      <c r="AJ56" s="40"/>
      <c r="AK56" s="41"/>
      <c r="AL56" s="42"/>
      <c r="AM56" s="43"/>
    </row>
    <row r="57" spans="2:39" ht="22.5" customHeight="1">
      <c r="B57" s="92"/>
      <c r="C57" s="249"/>
      <c r="D57" s="250"/>
      <c r="E57" s="235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7"/>
      <c r="V57" s="73"/>
      <c r="W57" s="75"/>
      <c r="X57" s="251"/>
      <c r="Y57" s="252"/>
      <c r="Z57" s="252"/>
      <c r="AA57" s="253"/>
      <c r="AB57" s="97"/>
      <c r="AC57" s="98"/>
      <c r="AD57" s="13"/>
      <c r="AE57" s="26"/>
      <c r="AF57" s="27"/>
      <c r="AG57" s="28"/>
      <c r="AH57" s="26"/>
      <c r="AI57" s="27"/>
      <c r="AJ57" s="28"/>
      <c r="AK57" s="29"/>
      <c r="AL57" s="30"/>
      <c r="AM57" s="31"/>
    </row>
    <row r="58" spans="2:39" ht="22.5" customHeight="1">
      <c r="B58" s="92"/>
      <c r="C58" s="249"/>
      <c r="D58" s="250"/>
      <c r="E58" s="235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7"/>
      <c r="V58" s="73"/>
      <c r="W58" s="75"/>
      <c r="X58" s="251"/>
      <c r="Y58" s="252"/>
      <c r="Z58" s="252"/>
      <c r="AA58" s="253"/>
      <c r="AB58" s="97"/>
      <c r="AC58" s="98"/>
      <c r="AD58" s="13"/>
      <c r="AE58" s="29"/>
      <c r="AF58" s="30"/>
      <c r="AG58" s="31"/>
      <c r="AH58" s="29"/>
      <c r="AI58" s="30"/>
      <c r="AJ58" s="31"/>
      <c r="AK58" s="29"/>
      <c r="AL58" s="30"/>
      <c r="AM58" s="31"/>
    </row>
    <row r="59" spans="2:39" ht="22.5" customHeight="1">
      <c r="B59" s="92"/>
      <c r="C59" s="249"/>
      <c r="D59" s="250"/>
      <c r="E59" s="235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7"/>
      <c r="V59" s="93"/>
      <c r="W59" s="75"/>
      <c r="X59" s="251"/>
      <c r="Y59" s="252"/>
      <c r="Z59" s="252"/>
      <c r="AA59" s="253"/>
      <c r="AB59" s="95"/>
      <c r="AC59" s="96"/>
      <c r="AD59" s="54"/>
      <c r="AE59" s="38"/>
      <c r="AF59" s="39"/>
      <c r="AG59" s="40"/>
      <c r="AH59" s="38"/>
      <c r="AI59" s="39"/>
      <c r="AJ59" s="40"/>
      <c r="AK59" s="41"/>
      <c r="AL59" s="42"/>
      <c r="AM59" s="43"/>
    </row>
    <row r="60" spans="2:39" ht="22.5" customHeight="1">
      <c r="B60" s="92"/>
      <c r="C60" s="249"/>
      <c r="D60" s="250"/>
      <c r="E60" s="235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7"/>
      <c r="V60" s="93"/>
      <c r="W60" s="75"/>
      <c r="X60" s="251"/>
      <c r="Y60" s="252"/>
      <c r="Z60" s="252"/>
      <c r="AA60" s="253"/>
      <c r="AB60" s="95"/>
      <c r="AC60" s="96"/>
      <c r="AD60" s="54"/>
      <c r="AE60" s="38"/>
      <c r="AF60" s="39"/>
      <c r="AG60" s="40"/>
      <c r="AH60" s="38"/>
      <c r="AI60" s="39"/>
      <c r="AJ60" s="40"/>
      <c r="AK60" s="41"/>
      <c r="AL60" s="42"/>
      <c r="AM60" s="43"/>
    </row>
    <row r="61" spans="2:39" ht="22.5" customHeight="1">
      <c r="B61" s="92"/>
      <c r="C61" s="249"/>
      <c r="D61" s="250"/>
      <c r="E61" s="235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7"/>
      <c r="V61" s="73"/>
      <c r="W61" s="75"/>
      <c r="X61" s="251"/>
      <c r="Y61" s="252"/>
      <c r="Z61" s="252"/>
      <c r="AA61" s="253"/>
      <c r="AB61" s="97"/>
      <c r="AC61" s="98"/>
      <c r="AD61" s="13"/>
      <c r="AE61" s="26"/>
      <c r="AF61" s="27"/>
      <c r="AG61" s="28"/>
      <c r="AH61" s="26"/>
      <c r="AI61" s="27"/>
      <c r="AJ61" s="28"/>
      <c r="AK61" s="29"/>
      <c r="AL61" s="30"/>
      <c r="AM61" s="31"/>
    </row>
    <row r="62" spans="2:39" ht="22.5" customHeight="1">
      <c r="B62" s="92"/>
      <c r="C62" s="249"/>
      <c r="D62" s="250"/>
      <c r="E62" s="235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7"/>
      <c r="V62" s="73"/>
      <c r="W62" s="75"/>
      <c r="X62" s="251"/>
      <c r="Y62" s="252"/>
      <c r="Z62" s="252"/>
      <c r="AA62" s="253"/>
      <c r="AB62" s="97"/>
      <c r="AC62" s="98"/>
      <c r="AD62" s="13"/>
      <c r="AE62" s="26"/>
      <c r="AF62" s="27"/>
      <c r="AG62" s="28"/>
      <c r="AH62" s="26"/>
      <c r="AI62" s="27"/>
      <c r="AJ62" s="28"/>
      <c r="AK62" s="29"/>
      <c r="AL62" s="30"/>
      <c r="AM62" s="31"/>
    </row>
    <row r="63" spans="2:39" ht="22.5" customHeight="1">
      <c r="B63" s="92"/>
      <c r="C63" s="249"/>
      <c r="D63" s="250"/>
      <c r="E63" s="235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7"/>
      <c r="V63" s="73"/>
      <c r="W63" s="75"/>
      <c r="X63" s="251"/>
      <c r="Y63" s="252"/>
      <c r="Z63" s="252"/>
      <c r="AA63" s="253"/>
      <c r="AB63" s="97"/>
      <c r="AC63" s="98"/>
      <c r="AD63" s="13"/>
      <c r="AE63" s="26"/>
      <c r="AF63" s="27"/>
      <c r="AG63" s="28"/>
      <c r="AH63" s="26"/>
      <c r="AI63" s="27"/>
      <c r="AJ63" s="28"/>
      <c r="AK63" s="29"/>
      <c r="AL63" s="30"/>
      <c r="AM63" s="31"/>
    </row>
    <row r="64" spans="2:39" ht="22.5" customHeight="1">
      <c r="B64" s="92"/>
      <c r="C64" s="249"/>
      <c r="D64" s="250"/>
      <c r="E64" s="235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7"/>
      <c r="V64" s="73"/>
      <c r="W64" s="75"/>
      <c r="X64" s="251"/>
      <c r="Y64" s="252"/>
      <c r="Z64" s="252"/>
      <c r="AA64" s="253"/>
      <c r="AB64" s="97"/>
      <c r="AC64" s="98"/>
      <c r="AD64" s="13"/>
      <c r="AE64" s="26"/>
      <c r="AF64" s="27"/>
      <c r="AG64" s="28"/>
      <c r="AH64" s="26"/>
      <c r="AI64" s="27"/>
      <c r="AJ64" s="28"/>
      <c r="AK64" s="29"/>
      <c r="AL64" s="30"/>
      <c r="AM64" s="31"/>
    </row>
    <row r="65" spans="2:39" ht="22.5" customHeight="1">
      <c r="B65" s="92"/>
      <c r="C65" s="249"/>
      <c r="D65" s="250"/>
      <c r="E65" s="235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7"/>
      <c r="V65" s="73"/>
      <c r="W65" s="75"/>
      <c r="X65" s="251"/>
      <c r="Y65" s="252"/>
      <c r="Z65" s="252"/>
      <c r="AA65" s="253"/>
      <c r="AB65" s="97"/>
      <c r="AC65" s="98"/>
      <c r="AD65" s="13"/>
      <c r="AE65" s="26"/>
      <c r="AF65" s="27"/>
      <c r="AG65" s="28"/>
      <c r="AH65" s="26"/>
      <c r="AI65" s="27"/>
      <c r="AJ65" s="28"/>
      <c r="AK65" s="29"/>
      <c r="AL65" s="30"/>
      <c r="AM65" s="31"/>
    </row>
    <row r="66" spans="2:39" ht="22.5" customHeight="1">
      <c r="B66" s="92"/>
      <c r="C66" s="249"/>
      <c r="D66" s="250"/>
      <c r="E66" s="235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7"/>
      <c r="V66" s="73"/>
      <c r="W66" s="75"/>
      <c r="X66" s="251"/>
      <c r="Y66" s="252"/>
      <c r="Z66" s="252"/>
      <c r="AA66" s="253"/>
      <c r="AB66" s="97"/>
      <c r="AC66" s="98"/>
      <c r="AD66" s="13"/>
      <c r="AE66" s="26"/>
      <c r="AF66" s="27"/>
      <c r="AG66" s="28"/>
      <c r="AH66" s="26"/>
      <c r="AI66" s="27"/>
      <c r="AJ66" s="28"/>
      <c r="AK66" s="29"/>
      <c r="AL66" s="30"/>
      <c r="AM66" s="31"/>
    </row>
    <row r="67" spans="2:39" ht="22.5" customHeight="1">
      <c r="B67" s="92"/>
      <c r="C67" s="249"/>
      <c r="D67" s="250"/>
      <c r="E67" s="235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7"/>
      <c r="V67" s="73"/>
      <c r="W67" s="75"/>
      <c r="X67" s="251"/>
      <c r="Y67" s="252"/>
      <c r="Z67" s="252"/>
      <c r="AA67" s="253"/>
      <c r="AB67" s="97"/>
      <c r="AC67" s="98"/>
      <c r="AD67" s="13"/>
      <c r="AE67" s="26"/>
      <c r="AF67" s="27"/>
      <c r="AG67" s="28"/>
      <c r="AH67" s="26"/>
      <c r="AI67" s="27"/>
      <c r="AJ67" s="28"/>
      <c r="AK67" s="29"/>
      <c r="AL67" s="30"/>
      <c r="AM67" s="31"/>
    </row>
    <row r="68" spans="2:39" ht="22.5" customHeight="1">
      <c r="B68" s="92"/>
      <c r="C68" s="249"/>
      <c r="D68" s="250"/>
      <c r="E68" s="235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7"/>
      <c r="V68" s="73"/>
      <c r="W68" s="75"/>
      <c r="X68" s="251"/>
      <c r="Y68" s="252"/>
      <c r="Z68" s="252"/>
      <c r="AA68" s="253"/>
      <c r="AB68" s="97"/>
      <c r="AC68" s="98"/>
      <c r="AD68" s="13"/>
      <c r="AE68" s="26"/>
      <c r="AF68" s="27"/>
      <c r="AG68" s="28"/>
      <c r="AH68" s="26"/>
      <c r="AI68" s="27"/>
      <c r="AJ68" s="28"/>
      <c r="AK68" s="29"/>
      <c r="AL68" s="30"/>
      <c r="AM68" s="31"/>
    </row>
    <row r="69" spans="2:39" ht="22.5" customHeight="1">
      <c r="B69" s="92"/>
      <c r="C69" s="249"/>
      <c r="D69" s="250"/>
      <c r="E69" s="235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7"/>
      <c r="V69" s="73"/>
      <c r="W69" s="75"/>
      <c r="X69" s="251"/>
      <c r="Y69" s="252"/>
      <c r="Z69" s="252"/>
      <c r="AA69" s="253"/>
      <c r="AB69" s="97"/>
      <c r="AC69" s="98"/>
      <c r="AD69" s="13"/>
      <c r="AE69" s="26"/>
      <c r="AF69" s="27"/>
      <c r="AG69" s="28"/>
      <c r="AH69" s="26"/>
      <c r="AI69" s="27"/>
      <c r="AJ69" s="28"/>
      <c r="AK69" s="29"/>
      <c r="AL69" s="30"/>
      <c r="AM69" s="31"/>
    </row>
    <row r="70" spans="2:39" ht="22.5" customHeight="1">
      <c r="B70" s="92"/>
      <c r="C70" s="249"/>
      <c r="D70" s="250"/>
      <c r="E70" s="235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7"/>
      <c r="V70" s="73"/>
      <c r="W70" s="75"/>
      <c r="X70" s="251"/>
      <c r="Y70" s="252"/>
      <c r="Z70" s="252"/>
      <c r="AA70" s="253"/>
      <c r="AB70" s="97"/>
      <c r="AC70" s="98"/>
      <c r="AD70" s="13"/>
      <c r="AE70" s="26"/>
      <c r="AF70" s="27"/>
      <c r="AG70" s="28"/>
      <c r="AH70" s="26"/>
      <c r="AI70" s="27"/>
      <c r="AJ70" s="28"/>
      <c r="AK70" s="29"/>
      <c r="AL70" s="30"/>
      <c r="AM70" s="31"/>
    </row>
    <row r="71" spans="2:39" ht="22.5" customHeight="1">
      <c r="B71" s="92"/>
      <c r="C71" s="249"/>
      <c r="D71" s="250"/>
      <c r="E71" s="235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7"/>
      <c r="V71" s="73"/>
      <c r="W71" s="75"/>
      <c r="X71" s="251"/>
      <c r="Y71" s="252"/>
      <c r="Z71" s="252"/>
      <c r="AA71" s="253"/>
      <c r="AB71" s="97"/>
      <c r="AC71" s="98"/>
      <c r="AD71" s="13"/>
      <c r="AE71" s="26"/>
      <c r="AF71" s="27"/>
      <c r="AG71" s="28"/>
      <c r="AH71" s="26"/>
      <c r="AI71" s="27"/>
      <c r="AJ71" s="28"/>
      <c r="AK71" s="29"/>
      <c r="AL71" s="30"/>
      <c r="AM71" s="31"/>
    </row>
    <row r="72" spans="2:39" ht="22.5" customHeight="1">
      <c r="B72" s="92"/>
      <c r="C72" s="249"/>
      <c r="D72" s="250"/>
      <c r="E72" s="235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7"/>
      <c r="V72" s="73"/>
      <c r="W72" s="75"/>
      <c r="X72" s="251"/>
      <c r="Y72" s="252"/>
      <c r="Z72" s="252"/>
      <c r="AA72" s="253"/>
      <c r="AB72" s="97"/>
      <c r="AC72" s="98"/>
      <c r="AD72" s="13"/>
      <c r="AE72" s="26"/>
      <c r="AF72" s="27"/>
      <c r="AG72" s="28"/>
      <c r="AH72" s="26"/>
      <c r="AI72" s="27"/>
      <c r="AJ72" s="28"/>
      <c r="AK72" s="29"/>
      <c r="AL72" s="30"/>
      <c r="AM72" s="31"/>
    </row>
    <row r="73" spans="2:39" ht="22.5" customHeight="1">
      <c r="B73" s="92"/>
      <c r="C73" s="249"/>
      <c r="D73" s="250"/>
      <c r="E73" s="235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7"/>
      <c r="V73" s="73"/>
      <c r="W73" s="75"/>
      <c r="X73" s="251"/>
      <c r="Y73" s="252"/>
      <c r="Z73" s="252"/>
      <c r="AA73" s="253"/>
      <c r="AB73" s="97"/>
      <c r="AC73" s="98"/>
      <c r="AD73" s="13"/>
      <c r="AE73" s="26"/>
      <c r="AF73" s="27"/>
      <c r="AG73" s="28"/>
      <c r="AH73" s="26"/>
      <c r="AI73" s="27"/>
      <c r="AJ73" s="28"/>
      <c r="AK73" s="29"/>
      <c r="AL73" s="30"/>
      <c r="AM73" s="31"/>
    </row>
    <row r="74" spans="2:39" ht="22.5" customHeight="1">
      <c r="B74" s="92"/>
      <c r="C74" s="249"/>
      <c r="D74" s="250"/>
      <c r="E74" s="235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7"/>
      <c r="V74" s="73"/>
      <c r="W74" s="75"/>
      <c r="X74" s="251"/>
      <c r="Y74" s="252"/>
      <c r="Z74" s="252"/>
      <c r="AA74" s="253"/>
      <c r="AB74" s="97"/>
      <c r="AC74" s="98"/>
      <c r="AD74" s="13"/>
      <c r="AE74" s="26"/>
      <c r="AF74" s="27"/>
      <c r="AG74" s="28"/>
      <c r="AH74" s="26"/>
      <c r="AI74" s="27"/>
      <c r="AJ74" s="28"/>
      <c r="AK74" s="29"/>
      <c r="AL74" s="30"/>
      <c r="AM74" s="31"/>
    </row>
    <row r="75" spans="2:39" ht="22.5" customHeight="1">
      <c r="B75" s="92"/>
      <c r="C75" s="249"/>
      <c r="D75" s="250"/>
      <c r="E75" s="235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7"/>
      <c r="V75" s="73"/>
      <c r="W75" s="75"/>
      <c r="X75" s="251"/>
      <c r="Y75" s="252"/>
      <c r="Z75" s="252"/>
      <c r="AA75" s="253"/>
      <c r="AB75" s="97"/>
      <c r="AC75" s="98"/>
      <c r="AD75" s="13"/>
      <c r="AE75" s="26"/>
      <c r="AF75" s="27"/>
      <c r="AG75" s="28"/>
      <c r="AH75" s="26"/>
      <c r="AI75" s="27"/>
      <c r="AJ75" s="28"/>
      <c r="AK75" s="29"/>
      <c r="AL75" s="30"/>
      <c r="AM75" s="31"/>
    </row>
    <row r="76" spans="2:39" ht="22.5" customHeight="1">
      <c r="B76" s="92"/>
      <c r="C76" s="249"/>
      <c r="D76" s="250"/>
      <c r="E76" s="235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7"/>
      <c r="V76" s="73"/>
      <c r="W76" s="75"/>
      <c r="X76" s="251"/>
      <c r="Y76" s="252"/>
      <c r="Z76" s="252"/>
      <c r="AA76" s="253"/>
      <c r="AB76" s="97"/>
      <c r="AC76" s="98"/>
      <c r="AD76" s="13"/>
      <c r="AE76" s="26"/>
      <c r="AF76" s="27"/>
      <c r="AG76" s="28"/>
      <c r="AH76" s="26"/>
      <c r="AI76" s="27"/>
      <c r="AJ76" s="28"/>
      <c r="AK76" s="29"/>
      <c r="AL76" s="30"/>
      <c r="AM76" s="31"/>
    </row>
    <row r="77" spans="2:39" ht="22.5" customHeight="1">
      <c r="B77" s="92"/>
      <c r="C77" s="249"/>
      <c r="D77" s="250"/>
      <c r="E77" s="235"/>
      <c r="F77" s="236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7"/>
      <c r="V77" s="73"/>
      <c r="W77" s="75"/>
      <c r="X77" s="251"/>
      <c r="Y77" s="252"/>
      <c r="Z77" s="252"/>
      <c r="AA77" s="253"/>
      <c r="AB77" s="97"/>
      <c r="AC77" s="98"/>
      <c r="AD77" s="13"/>
      <c r="AE77" s="26"/>
      <c r="AF77" s="27"/>
      <c r="AG77" s="28"/>
      <c r="AH77" s="26"/>
      <c r="AI77" s="27"/>
      <c r="AJ77" s="28"/>
      <c r="AK77" s="29"/>
      <c r="AL77" s="30"/>
      <c r="AM77" s="31"/>
    </row>
    <row r="78" spans="2:39" ht="22.5" customHeight="1">
      <c r="B78" s="92"/>
      <c r="C78" s="249"/>
      <c r="D78" s="250"/>
      <c r="E78" s="235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7"/>
      <c r="V78" s="73"/>
      <c r="W78" s="75"/>
      <c r="X78" s="251"/>
      <c r="Y78" s="252"/>
      <c r="Z78" s="252"/>
      <c r="AA78" s="253"/>
      <c r="AB78" s="97"/>
      <c r="AC78" s="98"/>
      <c r="AD78" s="13"/>
      <c r="AE78" s="26"/>
      <c r="AF78" s="27"/>
      <c r="AG78" s="28"/>
      <c r="AH78" s="26"/>
      <c r="AI78" s="27"/>
      <c r="AJ78" s="28"/>
      <c r="AK78" s="29"/>
      <c r="AL78" s="30"/>
      <c r="AM78" s="31"/>
    </row>
    <row r="79" spans="2:39" ht="22.5" customHeight="1">
      <c r="B79" s="92"/>
      <c r="C79" s="249"/>
      <c r="D79" s="250"/>
      <c r="E79" s="235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7"/>
      <c r="V79" s="73"/>
      <c r="W79" s="75"/>
      <c r="X79" s="251"/>
      <c r="Y79" s="252"/>
      <c r="Z79" s="252"/>
      <c r="AA79" s="253"/>
      <c r="AB79" s="97"/>
      <c r="AC79" s="98"/>
      <c r="AD79" s="13"/>
      <c r="AE79" s="26"/>
      <c r="AF79" s="27"/>
      <c r="AG79" s="28"/>
      <c r="AH79" s="26"/>
      <c r="AI79" s="27"/>
      <c r="AJ79" s="28"/>
      <c r="AK79" s="29"/>
      <c r="AL79" s="30"/>
      <c r="AM79" s="31"/>
    </row>
    <row r="80" spans="2:39" ht="22.5" customHeight="1">
      <c r="B80" s="92"/>
      <c r="C80" s="249"/>
      <c r="D80" s="250"/>
      <c r="E80" s="235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7"/>
      <c r="V80" s="73"/>
      <c r="W80" s="75"/>
      <c r="X80" s="251"/>
      <c r="Y80" s="252"/>
      <c r="Z80" s="252"/>
      <c r="AA80" s="253"/>
      <c r="AB80" s="97"/>
      <c r="AC80" s="98"/>
      <c r="AD80" s="13"/>
      <c r="AE80" s="26"/>
      <c r="AF80" s="27"/>
      <c r="AG80" s="28"/>
      <c r="AH80" s="26"/>
      <c r="AI80" s="27"/>
      <c r="AJ80" s="28"/>
      <c r="AK80" s="29"/>
      <c r="AL80" s="30"/>
      <c r="AM80" s="31"/>
    </row>
    <row r="81" spans="2:39" ht="22.5" customHeight="1">
      <c r="B81" s="92"/>
      <c r="C81" s="249"/>
      <c r="D81" s="250"/>
      <c r="E81" s="235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7"/>
      <c r="V81" s="73"/>
      <c r="W81" s="75"/>
      <c r="X81" s="251"/>
      <c r="Y81" s="252"/>
      <c r="Z81" s="252"/>
      <c r="AA81" s="253"/>
      <c r="AB81" s="97"/>
      <c r="AC81" s="98"/>
      <c r="AD81" s="13"/>
      <c r="AE81" s="26"/>
      <c r="AF81" s="27"/>
      <c r="AG81" s="28"/>
      <c r="AH81" s="26"/>
      <c r="AI81" s="27"/>
      <c r="AJ81" s="28"/>
      <c r="AK81" s="29"/>
      <c r="AL81" s="30"/>
      <c r="AM81" s="31"/>
    </row>
    <row r="82" spans="2:39" ht="22.5" customHeight="1">
      <c r="B82" s="92"/>
      <c r="C82" s="249"/>
      <c r="D82" s="250"/>
      <c r="E82" s="235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7"/>
      <c r="V82" s="73"/>
      <c r="W82" s="75"/>
      <c r="X82" s="251"/>
      <c r="Y82" s="252"/>
      <c r="Z82" s="252"/>
      <c r="AA82" s="253"/>
      <c r="AB82" s="97"/>
      <c r="AC82" s="98"/>
      <c r="AD82" s="13"/>
      <c r="AE82" s="26"/>
      <c r="AF82" s="27"/>
      <c r="AG82" s="28"/>
      <c r="AH82" s="26"/>
      <c r="AI82" s="27"/>
      <c r="AJ82" s="28"/>
      <c r="AK82" s="29"/>
      <c r="AL82" s="30"/>
      <c r="AM82" s="31"/>
    </row>
    <row r="83" spans="2:39" ht="22.5" customHeight="1">
      <c r="B83" s="92"/>
      <c r="C83" s="249"/>
      <c r="D83" s="250"/>
      <c r="E83" s="235"/>
      <c r="F83" s="236"/>
      <c r="G83" s="236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7"/>
      <c r="V83" s="73"/>
      <c r="W83" s="75"/>
      <c r="X83" s="251"/>
      <c r="Y83" s="252"/>
      <c r="Z83" s="252"/>
      <c r="AA83" s="253"/>
      <c r="AB83" s="97"/>
      <c r="AC83" s="98"/>
      <c r="AD83" s="13"/>
      <c r="AE83" s="26"/>
      <c r="AF83" s="27"/>
      <c r="AG83" s="28"/>
      <c r="AH83" s="26"/>
      <c r="AI83" s="27"/>
      <c r="AJ83" s="28"/>
      <c r="AK83" s="29"/>
      <c r="AL83" s="30"/>
      <c r="AM83" s="31"/>
    </row>
    <row r="84" spans="2:39" ht="22.5" customHeight="1">
      <c r="B84" s="92"/>
      <c r="C84" s="249"/>
      <c r="D84" s="250"/>
      <c r="E84" s="235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7"/>
      <c r="V84" s="73"/>
      <c r="W84" s="75"/>
      <c r="X84" s="251"/>
      <c r="Y84" s="252"/>
      <c r="Z84" s="252"/>
      <c r="AA84" s="253"/>
      <c r="AB84" s="97"/>
      <c r="AC84" s="98"/>
      <c r="AD84" s="13"/>
      <c r="AE84" s="26"/>
      <c r="AF84" s="27"/>
      <c r="AG84" s="28"/>
      <c r="AH84" s="26"/>
      <c r="AI84" s="27"/>
      <c r="AJ84" s="28"/>
      <c r="AK84" s="29"/>
      <c r="AL84" s="30"/>
      <c r="AM84" s="31"/>
    </row>
    <row r="85" spans="2:39" ht="22.5" customHeight="1">
      <c r="B85" s="92"/>
      <c r="C85" s="249"/>
      <c r="D85" s="250"/>
      <c r="E85" s="235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7"/>
      <c r="V85" s="73"/>
      <c r="W85" s="75"/>
      <c r="X85" s="251"/>
      <c r="Y85" s="252"/>
      <c r="Z85" s="252"/>
      <c r="AA85" s="253"/>
      <c r="AB85" s="97"/>
      <c r="AC85" s="98"/>
      <c r="AD85" s="13"/>
      <c r="AE85" s="26"/>
      <c r="AF85" s="27"/>
      <c r="AG85" s="28"/>
      <c r="AH85" s="26"/>
      <c r="AI85" s="27"/>
      <c r="AJ85" s="28"/>
      <c r="AK85" s="29"/>
      <c r="AL85" s="30"/>
      <c r="AM85" s="31"/>
    </row>
    <row r="86" spans="2:39" ht="22.5" customHeight="1">
      <c r="B86" s="92"/>
      <c r="C86" s="249"/>
      <c r="D86" s="250"/>
      <c r="E86" s="235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7"/>
      <c r="V86" s="73"/>
      <c r="W86" s="75"/>
      <c r="X86" s="251"/>
      <c r="Y86" s="252"/>
      <c r="Z86" s="252"/>
      <c r="AA86" s="253"/>
      <c r="AB86" s="97"/>
      <c r="AC86" s="98"/>
      <c r="AD86" s="13"/>
      <c r="AE86" s="29"/>
      <c r="AF86" s="30"/>
      <c r="AG86" s="31"/>
      <c r="AH86" s="29"/>
      <c r="AI86" s="30"/>
      <c r="AJ86" s="31"/>
      <c r="AK86" s="29"/>
      <c r="AL86" s="30"/>
      <c r="AM86" s="31"/>
    </row>
    <row r="87" spans="2:39" ht="18.75" customHeight="1">
      <c r="AM87" s="21" t="s">
        <v>54</v>
      </c>
    </row>
    <row r="88" spans="2:39" ht="18.75" customHeight="1">
      <c r="AM88" s="21" t="s">
        <v>55</v>
      </c>
    </row>
    <row r="89" spans="2:39" ht="18.75" customHeight="1">
      <c r="AM89" s="21" t="s">
        <v>56</v>
      </c>
    </row>
  </sheetData>
  <sheetProtection selectLockedCells="1"/>
  <mergeCells count="189">
    <mergeCell ref="C86:D86"/>
    <mergeCell ref="E86:U86"/>
    <mergeCell ref="X86:AA86"/>
    <mergeCell ref="C84:D84"/>
    <mergeCell ref="E84:U84"/>
    <mergeCell ref="X84:AA84"/>
    <mergeCell ref="C85:D85"/>
    <mergeCell ref="E85:U85"/>
    <mergeCell ref="X85:AA85"/>
    <mergeCell ref="C82:D82"/>
    <mergeCell ref="E82:U82"/>
    <mergeCell ref="X82:AA82"/>
    <mergeCell ref="C83:D83"/>
    <mergeCell ref="E83:U83"/>
    <mergeCell ref="X83:AA83"/>
    <mergeCell ref="C80:D80"/>
    <mergeCell ref="E80:U80"/>
    <mergeCell ref="X80:AA80"/>
    <mergeCell ref="C81:D81"/>
    <mergeCell ref="E81:U81"/>
    <mergeCell ref="X81:AA81"/>
    <mergeCell ref="C78:D78"/>
    <mergeCell ref="E78:U78"/>
    <mergeCell ref="X78:AA78"/>
    <mergeCell ref="C79:D79"/>
    <mergeCell ref="E79:U79"/>
    <mergeCell ref="X79:AA79"/>
    <mergeCell ref="C76:D76"/>
    <mergeCell ref="E76:U76"/>
    <mergeCell ref="X76:AA76"/>
    <mergeCell ref="C77:D77"/>
    <mergeCell ref="E77:U77"/>
    <mergeCell ref="X77:AA77"/>
    <mergeCell ref="C74:D74"/>
    <mergeCell ref="E74:U74"/>
    <mergeCell ref="X74:AA74"/>
    <mergeCell ref="C75:D75"/>
    <mergeCell ref="E75:U75"/>
    <mergeCell ref="X75:AA75"/>
    <mergeCell ref="C72:D72"/>
    <mergeCell ref="E72:U72"/>
    <mergeCell ref="X72:AA72"/>
    <mergeCell ref="C73:D73"/>
    <mergeCell ref="E73:U73"/>
    <mergeCell ref="X73:AA73"/>
    <mergeCell ref="C70:D70"/>
    <mergeCell ref="E70:U70"/>
    <mergeCell ref="X70:AA70"/>
    <mergeCell ref="C71:D71"/>
    <mergeCell ref="E71:U71"/>
    <mergeCell ref="X71:AA71"/>
    <mergeCell ref="C68:D68"/>
    <mergeCell ref="E68:U68"/>
    <mergeCell ref="X68:AA68"/>
    <mergeCell ref="C69:D69"/>
    <mergeCell ref="E69:U69"/>
    <mergeCell ref="X69:AA69"/>
    <mergeCell ref="C66:D66"/>
    <mergeCell ref="E66:U66"/>
    <mergeCell ref="X66:AA66"/>
    <mergeCell ref="C67:D67"/>
    <mergeCell ref="E67:U67"/>
    <mergeCell ref="X67:AA67"/>
    <mergeCell ref="C64:D64"/>
    <mergeCell ref="E64:U64"/>
    <mergeCell ref="X64:AA64"/>
    <mergeCell ref="C65:D65"/>
    <mergeCell ref="E65:U65"/>
    <mergeCell ref="X65:AA65"/>
    <mergeCell ref="C62:D62"/>
    <mergeCell ref="E62:U62"/>
    <mergeCell ref="X62:AA62"/>
    <mergeCell ref="C63:D63"/>
    <mergeCell ref="E63:U63"/>
    <mergeCell ref="X63:AA63"/>
    <mergeCell ref="C60:D60"/>
    <mergeCell ref="E60:U60"/>
    <mergeCell ref="X60:AA60"/>
    <mergeCell ref="C61:D61"/>
    <mergeCell ref="E61:U61"/>
    <mergeCell ref="X61:AA61"/>
    <mergeCell ref="C58:D58"/>
    <mergeCell ref="E58:U58"/>
    <mergeCell ref="X58:AA58"/>
    <mergeCell ref="C59:D59"/>
    <mergeCell ref="E59:U59"/>
    <mergeCell ref="X59:AA59"/>
    <mergeCell ref="C56:D56"/>
    <mergeCell ref="E56:U56"/>
    <mergeCell ref="X56:AA56"/>
    <mergeCell ref="C57:D57"/>
    <mergeCell ref="E57:U57"/>
    <mergeCell ref="X57:AA57"/>
    <mergeCell ref="C54:D54"/>
    <mergeCell ref="E54:U54"/>
    <mergeCell ref="X54:AA54"/>
    <mergeCell ref="C55:D55"/>
    <mergeCell ref="E55:U55"/>
    <mergeCell ref="X55:AA55"/>
    <mergeCell ref="B52:D52"/>
    <mergeCell ref="E52:U52"/>
    <mergeCell ref="X52:AA52"/>
    <mergeCell ref="AD52:AM52"/>
    <mergeCell ref="C53:D53"/>
    <mergeCell ref="E53:U53"/>
    <mergeCell ref="X53:AA53"/>
    <mergeCell ref="C40:D40"/>
    <mergeCell ref="E40:U40"/>
    <mergeCell ref="X40:AA40"/>
    <mergeCell ref="C41:D41"/>
    <mergeCell ref="E41:U41"/>
    <mergeCell ref="X41:AA41"/>
    <mergeCell ref="C38:D38"/>
    <mergeCell ref="E38:U38"/>
    <mergeCell ref="X38:AA38"/>
    <mergeCell ref="C39:D39"/>
    <mergeCell ref="E39:U39"/>
    <mergeCell ref="X39:AA39"/>
    <mergeCell ref="C36:D36"/>
    <mergeCell ref="E36:U36"/>
    <mergeCell ref="X36:AA36"/>
    <mergeCell ref="C37:D37"/>
    <mergeCell ref="E37:U37"/>
    <mergeCell ref="X37:AA37"/>
    <mergeCell ref="C34:D34"/>
    <mergeCell ref="E34:U34"/>
    <mergeCell ref="X34:AA34"/>
    <mergeCell ref="C35:D35"/>
    <mergeCell ref="E35:U35"/>
    <mergeCell ref="X35:AA35"/>
    <mergeCell ref="C32:D32"/>
    <mergeCell ref="E32:U32"/>
    <mergeCell ref="X32:AA32"/>
    <mergeCell ref="C33:D33"/>
    <mergeCell ref="E33:U33"/>
    <mergeCell ref="X33:AA33"/>
    <mergeCell ref="C30:D30"/>
    <mergeCell ref="E30:U30"/>
    <mergeCell ref="X30:AA30"/>
    <mergeCell ref="C31:D31"/>
    <mergeCell ref="E31:U31"/>
    <mergeCell ref="X31:AA31"/>
    <mergeCell ref="C28:D28"/>
    <mergeCell ref="E28:U28"/>
    <mergeCell ref="X28:AA28"/>
    <mergeCell ref="C29:D29"/>
    <mergeCell ref="E29:U29"/>
    <mergeCell ref="X29:AA29"/>
    <mergeCell ref="B26:D26"/>
    <mergeCell ref="E26:U26"/>
    <mergeCell ref="X26:AA26"/>
    <mergeCell ref="AD26:AM26"/>
    <mergeCell ref="C27:D27"/>
    <mergeCell ref="E27:U27"/>
    <mergeCell ref="X27:AA27"/>
    <mergeCell ref="AL19:AL20"/>
    <mergeCell ref="AM19:AM20"/>
    <mergeCell ref="W21:W23"/>
    <mergeCell ref="X21:AC21"/>
    <mergeCell ref="X22:AC22"/>
    <mergeCell ref="X23:AC23"/>
    <mergeCell ref="AF19:AF20"/>
    <mergeCell ref="AG19:AG20"/>
    <mergeCell ref="AH19:AH20"/>
    <mergeCell ref="AI19:AI20"/>
    <mergeCell ref="AJ19:AJ20"/>
    <mergeCell ref="B17:E17"/>
    <mergeCell ref="F17:AC17"/>
    <mergeCell ref="C19:J19"/>
    <mergeCell ref="V19:AC20"/>
    <mergeCell ref="AD19:AD20"/>
    <mergeCell ref="AE19:AE20"/>
    <mergeCell ref="AC13:AE13"/>
    <mergeCell ref="AF13:AL13"/>
    <mergeCell ref="W14:Y14"/>
    <mergeCell ref="Z14:AL14"/>
    <mergeCell ref="W15:Y15"/>
    <mergeCell ref="Z15:AL15"/>
    <mergeCell ref="AK19:AK20"/>
    <mergeCell ref="A1:AM1"/>
    <mergeCell ref="Y4:AC4"/>
    <mergeCell ref="AD4:AM4"/>
    <mergeCell ref="AM7:AM8"/>
    <mergeCell ref="V12:V15"/>
    <mergeCell ref="W12:AB12"/>
    <mergeCell ref="AC12:AD12"/>
    <mergeCell ref="AE12:AK12"/>
    <mergeCell ref="W13:X13"/>
    <mergeCell ref="Y13:AB13"/>
  </mergeCells>
  <phoneticPr fontId="3"/>
  <dataValidations count="3">
    <dataValidation type="list" allowBlank="1" showInputMessage="1" showErrorMessage="1" sqref="AC12" xr:uid="{D60B1618-9DF2-4B14-993E-AF3FF7437224}">
      <formula1>"銀行,信金,信組,農協"</formula1>
    </dataValidation>
    <dataValidation type="list" allowBlank="1" showInputMessage="1" showErrorMessage="1" sqref="W16" xr:uid="{4E6F0CB7-22D0-4B12-ACFA-1C9CEE19584D}">
      <formula1>"普通,当座"</formula1>
    </dataValidation>
    <dataValidation type="textLength" imeMode="off" operator="equal" allowBlank="1" showInputMessage="1" showErrorMessage="1" error="文字数が正しくありません。_x000a_（ハイフンは入力しないでください）" sqref="Z10:AK11" xr:uid="{4E529D81-860E-409C-840C-366E94B6CB5B}">
      <formula1>13</formula1>
    </dataValidation>
  </dataValidations>
  <pageMargins left="0.78740157480314965" right="0.39370078740157483" top="0.51181102362204722" bottom="0.11811023622047245" header="0.51181102362204722" footer="0.11811023622047245"/>
  <pageSetup paperSize="9" orientation="portrait" blackAndWhite="1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8141-7A5C-4347-BA55-DFCF10E070A7}">
  <dimension ref="A1:AR128"/>
  <sheetViews>
    <sheetView zoomScaleNormal="100" zoomScaleSheetLayoutView="100" workbookViewId="0">
      <selection sqref="A1:AM1"/>
    </sheetView>
  </sheetViews>
  <sheetFormatPr defaultRowHeight="13.5"/>
  <cols>
    <col min="1" max="1" width="0.75" style="2" customWidth="1"/>
    <col min="2" max="2" width="3.125" style="2" customWidth="1"/>
    <col min="3" max="3" width="2.5" style="2" customWidth="1"/>
    <col min="4" max="4" width="0.875" style="2" customWidth="1"/>
    <col min="5" max="11" width="2.5" style="8" customWidth="1"/>
    <col min="12" max="20" width="2.125" style="8" customWidth="1"/>
    <col min="21" max="21" width="2.5" style="8" customWidth="1"/>
    <col min="22" max="22" width="6.125" style="2" customWidth="1"/>
    <col min="23" max="23" width="3.125" style="2" customWidth="1"/>
    <col min="24" max="25" width="2.125" style="2" customWidth="1"/>
    <col min="26" max="27" width="1.75" style="2" customWidth="1"/>
    <col min="28" max="29" width="3.125" style="2" customWidth="1"/>
    <col min="30" max="30" width="3.375" style="2" customWidth="1"/>
    <col min="31" max="39" width="2" style="2" customWidth="1"/>
    <col min="40" max="40" width="2.5" style="2" customWidth="1"/>
    <col min="41" max="41" width="12.625" style="130" customWidth="1"/>
    <col min="42" max="42" width="16.75" style="2" bestFit="1" customWidth="1"/>
    <col min="43" max="43" width="13" style="2" bestFit="1" customWidth="1"/>
    <col min="44" max="58" width="9" style="2"/>
    <col min="59" max="59" width="9" style="2" customWidth="1"/>
    <col min="60" max="16384" width="9" style="2"/>
  </cols>
  <sheetData>
    <row r="1" spans="1:43" ht="30" customHeight="1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01"/>
    </row>
    <row r="2" spans="1:43" ht="5.25" customHeight="1">
      <c r="B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43" ht="7.5" customHeight="1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43"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25"/>
      <c r="X4" s="25"/>
      <c r="Y4" s="150" t="s">
        <v>27</v>
      </c>
      <c r="Z4" s="150"/>
      <c r="AA4" s="150"/>
      <c r="AB4" s="150"/>
      <c r="AC4" s="150"/>
      <c r="AD4" s="229" t="str">
        <f>IF(総括表!Y4="","　　　　年　　　月　　　日",総括表!Y4)</f>
        <v>　　　　年　　　月　　　日</v>
      </c>
      <c r="AE4" s="229"/>
      <c r="AF4" s="229"/>
      <c r="AG4" s="229"/>
      <c r="AH4" s="229"/>
      <c r="AI4" s="229"/>
      <c r="AJ4" s="229"/>
      <c r="AK4" s="229"/>
      <c r="AL4" s="229"/>
      <c r="AM4" s="229"/>
      <c r="AN4" s="110"/>
      <c r="AP4" s="111" t="s">
        <v>32</v>
      </c>
      <c r="AQ4" s="112"/>
    </row>
    <row r="5" spans="1:43">
      <c r="B5" s="2" t="s">
        <v>13</v>
      </c>
      <c r="E5" s="2"/>
      <c r="F5" s="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AP5" s="113" t="s">
        <v>5</v>
      </c>
      <c r="AQ5" s="112"/>
    </row>
    <row r="6" spans="1:43">
      <c r="V6" s="2" t="s">
        <v>0</v>
      </c>
      <c r="X6" s="2" t="str">
        <f>IF(総括表!R7="","",総括表!R7)</f>
        <v/>
      </c>
      <c r="AP6" s="114" t="s">
        <v>11</v>
      </c>
      <c r="AQ6" s="112"/>
    </row>
    <row r="7" spans="1:43" ht="14.25" customHeight="1">
      <c r="B7" s="9" t="s">
        <v>1</v>
      </c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86" t="s">
        <v>52</v>
      </c>
      <c r="W7" s="286"/>
      <c r="X7" s="2" t="str">
        <f>IF(総括表!R8="","",総括表!R8)</f>
        <v/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M7" s="230" t="s">
        <v>12</v>
      </c>
      <c r="AN7" s="109"/>
      <c r="AP7" s="113" t="s">
        <v>6</v>
      </c>
      <c r="AQ7" s="112"/>
    </row>
    <row r="8" spans="1:43" ht="14.25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286"/>
      <c r="W8" s="286"/>
      <c r="X8" s="2" t="str">
        <f>IF(総括表!R9="","",総括表!R9)</f>
        <v/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M8" s="230"/>
      <c r="AN8" s="109"/>
      <c r="AP8" s="113" t="s">
        <v>7</v>
      </c>
      <c r="AQ8" s="112"/>
    </row>
    <row r="9" spans="1:43" ht="5.25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43">
      <c r="B10" s="9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21</v>
      </c>
      <c r="W10" s="49"/>
      <c r="X10" s="6" t="s">
        <v>22</v>
      </c>
      <c r="Y10" s="2" t="str">
        <f>IF(総括表!S11="","",総括表!S11)</f>
        <v/>
      </c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</row>
    <row r="11" spans="1:43" ht="9" customHeight="1">
      <c r="B11" s="9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49"/>
      <c r="W11" s="49"/>
      <c r="X11" s="6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43" ht="15" customHeight="1">
      <c r="B12" s="287" t="str">
        <f>IF(AND(SUM(AP21:AP23)&lt;&gt;0,COUNTIF(E26:U125,"*消費税*")=0),"消費税が記載されていません！"&amp;CHAR(10)&amp;"名称・品名・形状・寸法の欄に"&amp;CHAR(10)&amp;"消費税の項目および金額を追加して下さい！","")</f>
        <v/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"/>
      <c r="V12" s="196" t="s">
        <v>15</v>
      </c>
      <c r="W12" s="158" t="str">
        <f>IF(総括表!R13="","",総括表!R13)</f>
        <v/>
      </c>
      <c r="X12" s="159"/>
      <c r="Y12" s="159"/>
      <c r="Z12" s="159"/>
      <c r="AA12" s="159"/>
      <c r="AB12" s="159"/>
      <c r="AC12" s="280" t="s">
        <v>19</v>
      </c>
      <c r="AD12" s="281"/>
      <c r="AE12" s="282" t="str">
        <f>IF(総括表!Z13="","",総括表!Z13)</f>
        <v/>
      </c>
      <c r="AF12" s="159"/>
      <c r="AG12" s="159"/>
      <c r="AH12" s="159"/>
      <c r="AI12" s="159"/>
      <c r="AJ12" s="159"/>
      <c r="AK12" s="159"/>
      <c r="AL12" s="116" t="s">
        <v>3</v>
      </c>
      <c r="AQ12" s="117"/>
    </row>
    <row r="13" spans="1:43" ht="15" customHeight="1"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"/>
      <c r="V13" s="197"/>
      <c r="W13" s="158" t="s">
        <v>28</v>
      </c>
      <c r="X13" s="159"/>
      <c r="Y13" s="158" t="str">
        <f>IF(総括表!T14="","",総括表!T14)</f>
        <v/>
      </c>
      <c r="Z13" s="159"/>
      <c r="AA13" s="159"/>
      <c r="AB13" s="160"/>
      <c r="AC13" s="158" t="s">
        <v>2</v>
      </c>
      <c r="AD13" s="159"/>
      <c r="AE13" s="160"/>
      <c r="AF13" s="158" t="str">
        <f>IF(総括表!AA14="","",総括表!AA14)</f>
        <v/>
      </c>
      <c r="AG13" s="159"/>
      <c r="AH13" s="159"/>
      <c r="AI13" s="159"/>
      <c r="AJ13" s="159"/>
      <c r="AK13" s="159"/>
      <c r="AL13" s="160"/>
      <c r="AQ13" s="117"/>
    </row>
    <row r="14" spans="1:43" ht="15" customHeight="1"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"/>
      <c r="V14" s="197"/>
      <c r="W14" s="181" t="s">
        <v>14</v>
      </c>
      <c r="X14" s="182"/>
      <c r="Y14" s="183"/>
      <c r="Z14" s="283" t="str">
        <f>IF(総括表!U15="","",総括表!U15)</f>
        <v/>
      </c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5"/>
      <c r="AQ14" s="117"/>
    </row>
    <row r="15" spans="1:43" ht="22.5" customHeight="1"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"/>
      <c r="V15" s="198"/>
      <c r="W15" s="184" t="s">
        <v>4</v>
      </c>
      <c r="X15" s="185"/>
      <c r="Y15" s="186"/>
      <c r="Z15" s="290" t="str">
        <f>IF(総括表!U16="","",総括表!U16)</f>
        <v/>
      </c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2"/>
      <c r="AQ15" s="125"/>
    </row>
    <row r="16" spans="1:43" ht="15" customHeigh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Q16" s="117"/>
    </row>
    <row r="17" spans="1:44" ht="30" customHeight="1">
      <c r="B17" s="232" t="s">
        <v>29</v>
      </c>
      <c r="C17" s="233"/>
      <c r="D17" s="233"/>
      <c r="E17" s="234"/>
      <c r="F17" s="274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6"/>
      <c r="AD17" s="59" t="s">
        <v>39</v>
      </c>
      <c r="AE17" s="57"/>
      <c r="AF17" s="57"/>
      <c r="AG17" s="57"/>
      <c r="AH17" s="57"/>
      <c r="AI17" s="57"/>
      <c r="AJ17" s="57"/>
      <c r="AK17" s="57"/>
      <c r="AL17" s="57"/>
      <c r="AM17" s="58"/>
    </row>
    <row r="18" spans="1:44" ht="15" customHeight="1" thickBot="1">
      <c r="AO18" s="131" t="str">
        <f>IF(AO19&lt;&gt;SUM(AO21:AO23),"請求合計と内訳合計が一致していません！","")</f>
        <v/>
      </c>
    </row>
    <row r="19" spans="1:44" ht="18.75" customHeight="1" thickTop="1">
      <c r="C19" s="238" t="s">
        <v>32</v>
      </c>
      <c r="D19" s="239"/>
      <c r="E19" s="239"/>
      <c r="F19" s="239"/>
      <c r="G19" s="239"/>
      <c r="H19" s="239"/>
      <c r="I19" s="239"/>
      <c r="J19" s="240"/>
      <c r="K19" s="48" t="str">
        <f>IFERROR(MID(AQ4,LEN(AQ4)-9,1),"")</f>
        <v/>
      </c>
      <c r="L19" s="70" t="str">
        <f>IFERROR(MID(AQ4,LEN(AQ4)-8,1),"")</f>
        <v/>
      </c>
      <c r="M19" s="71" t="str">
        <f>IFERROR(MID(AQ4,LEN(AQ4)-7,1),"")</f>
        <v/>
      </c>
      <c r="N19" s="72" t="str">
        <f>IFERROR(MID(AQ4,LEN(AQ4)-6,1),"")</f>
        <v/>
      </c>
      <c r="O19" s="70" t="str">
        <f>IFERROR(MID(AQ4,LEN(AQ4)-5,1),"")</f>
        <v/>
      </c>
      <c r="P19" s="71" t="str">
        <f>IFERROR(MID(AQ4,LEN(AQ4)-4,1),"")</f>
        <v/>
      </c>
      <c r="Q19" s="72" t="str">
        <f>IFERROR(MID(AQ4,LEN(AQ4)-3,1),"")</f>
        <v/>
      </c>
      <c r="R19" s="73" t="str">
        <f>IFERROR(MID(AQ4,LEN(AQ4)-2,1),"")</f>
        <v/>
      </c>
      <c r="S19" s="74" t="str">
        <f>IFERROR(MID(AQ4,LEN(AQ4)-1,1),"")</f>
        <v/>
      </c>
      <c r="T19" s="75" t="str">
        <f>IFERROR(MID(AQ4,LEN(AQ4),1),"")</f>
        <v/>
      </c>
      <c r="U19" s="2"/>
      <c r="V19" s="241" t="s">
        <v>17</v>
      </c>
      <c r="W19" s="242"/>
      <c r="X19" s="242"/>
      <c r="Y19" s="242"/>
      <c r="Z19" s="242"/>
      <c r="AA19" s="242"/>
      <c r="AB19" s="242"/>
      <c r="AC19" s="242"/>
      <c r="AD19" s="245" t="str">
        <f>IFERROR(MID(AO19,LEN(AO19)-9,1),"")</f>
        <v/>
      </c>
      <c r="AE19" s="247" t="str">
        <f>IFERROR(MID(AO19,LEN(AO19)-8,1),"")</f>
        <v/>
      </c>
      <c r="AF19" s="254" t="str">
        <f>IFERROR(MID(AO19,LEN(AO19)-7,1),"")</f>
        <v/>
      </c>
      <c r="AG19" s="267" t="str">
        <f>IFERROR(MID(AO19,LEN(AO19)-6,1),"")</f>
        <v/>
      </c>
      <c r="AH19" s="247" t="str">
        <f>IFERROR(MID(AO19,LEN(AO19)-5,1),"")</f>
        <v/>
      </c>
      <c r="AI19" s="254" t="str">
        <f>IFERROR(MID(AO19,LEN(AO19)-4,1),"")</f>
        <v/>
      </c>
      <c r="AJ19" s="267" t="str">
        <f>IFERROR(MID(AO19,LEN(AO19)-3,1),"")</f>
        <v/>
      </c>
      <c r="AK19" s="247" t="str">
        <f>IFERROR(MID(AO19,LEN(AO19)-2,1),"")</f>
        <v/>
      </c>
      <c r="AL19" s="254" t="str">
        <f>IFERROR(MID(AO19,LEN(AO19)-1,1),"")</f>
        <v/>
      </c>
      <c r="AM19" s="256" t="str">
        <f>IFERROR(MID(AO19,LEN(AO19),1),"")</f>
        <v/>
      </c>
      <c r="AN19" s="293" t="s">
        <v>66</v>
      </c>
      <c r="AO19" s="288"/>
      <c r="AP19" s="232" t="s">
        <v>61</v>
      </c>
      <c r="AQ19" s="233"/>
      <c r="AR19" s="234"/>
    </row>
    <row r="20" spans="1:44" ht="18.75" customHeight="1" thickBot="1">
      <c r="C20" s="51" t="s">
        <v>5</v>
      </c>
      <c r="D20" s="52"/>
      <c r="E20" s="52"/>
      <c r="F20" s="52"/>
      <c r="G20" s="52"/>
      <c r="H20" s="52"/>
      <c r="I20" s="52"/>
      <c r="J20" s="53"/>
      <c r="K20" s="48" t="str">
        <f>IFERROR(MID(AQ5,LEN(AQ5)-9,1),"")</f>
        <v/>
      </c>
      <c r="L20" s="70" t="str">
        <f>IFERROR(MID(AQ5,LEN(AQ5)-8,1),"")</f>
        <v/>
      </c>
      <c r="M20" s="71" t="str">
        <f>IFERROR(MID(AQ5,LEN(AQ5)-7,1),"")</f>
        <v/>
      </c>
      <c r="N20" s="72" t="str">
        <f>IFERROR(MID(AQ5,LEN(AQ5)-6,1),"")</f>
        <v/>
      </c>
      <c r="O20" s="70" t="str">
        <f>IFERROR(MID(AQ5,LEN(AQ5)-5,1),"")</f>
        <v/>
      </c>
      <c r="P20" s="71" t="str">
        <f>IFERROR(MID(AQ5,LEN(AQ5)-4,1),"")</f>
        <v/>
      </c>
      <c r="Q20" s="72" t="str">
        <f>IFERROR(MID(AQ5,LEN(AQ5)-3,1),"")</f>
        <v/>
      </c>
      <c r="R20" s="73" t="str">
        <f>IFERROR(MID(AQ5,LEN(AQ5)-2,1),"")</f>
        <v/>
      </c>
      <c r="S20" s="74" t="str">
        <f>IFERROR(MID(AQ5,LEN(AQ5)-1,1),"")</f>
        <v/>
      </c>
      <c r="T20" s="75" t="str">
        <f>IFERROR(MID(AQ5,LEN(AQ5),1),"")</f>
        <v/>
      </c>
      <c r="U20" s="2"/>
      <c r="V20" s="243"/>
      <c r="W20" s="244"/>
      <c r="X20" s="244"/>
      <c r="Y20" s="244"/>
      <c r="Z20" s="244"/>
      <c r="AA20" s="244"/>
      <c r="AB20" s="244"/>
      <c r="AC20" s="244"/>
      <c r="AD20" s="246"/>
      <c r="AE20" s="248"/>
      <c r="AF20" s="255"/>
      <c r="AG20" s="268"/>
      <c r="AH20" s="248"/>
      <c r="AI20" s="255"/>
      <c r="AJ20" s="268"/>
      <c r="AK20" s="248"/>
      <c r="AL20" s="255"/>
      <c r="AM20" s="257"/>
      <c r="AN20" s="294"/>
      <c r="AO20" s="289"/>
      <c r="AP20" s="99" t="s">
        <v>59</v>
      </c>
      <c r="AQ20" s="99" t="s">
        <v>62</v>
      </c>
      <c r="AR20" s="99" t="s">
        <v>60</v>
      </c>
    </row>
    <row r="21" spans="1:44" s="4" customFormat="1" ht="18.75" customHeight="1" thickTop="1">
      <c r="C21" s="78" t="s">
        <v>11</v>
      </c>
      <c r="D21" s="79"/>
      <c r="E21" s="79"/>
      <c r="F21" s="79"/>
      <c r="G21" s="79"/>
      <c r="H21" s="79"/>
      <c r="I21" s="79"/>
      <c r="J21" s="80"/>
      <c r="K21" s="48" t="str">
        <f>IFERROR(MID(AQ6,LEN(AQ6)-9,1),"")</f>
        <v/>
      </c>
      <c r="L21" s="70" t="str">
        <f>IFERROR(MID(AQ6,LEN(AQ6)-8,1),"")</f>
        <v/>
      </c>
      <c r="M21" s="71" t="str">
        <f>IFERROR(MID(AQ6,LEN(AQ6)-7,1),"")</f>
        <v/>
      </c>
      <c r="N21" s="72" t="str">
        <f>IFERROR(MID(AQ6,LEN(AQ6)-6,1),"")</f>
        <v/>
      </c>
      <c r="O21" s="70" t="str">
        <f>IFERROR(MID(AQ6,LEN(AQ6)-5,1),"")</f>
        <v/>
      </c>
      <c r="P21" s="71" t="str">
        <f>IFERROR(MID(AQ6,LEN(AQ6)-4,1),"")</f>
        <v/>
      </c>
      <c r="Q21" s="72" t="str">
        <f>IFERROR(MID(AQ6,LEN(AQ6)-3,1),"")</f>
        <v/>
      </c>
      <c r="R21" s="73" t="str">
        <f>IFERROR(MID(AQ6,LEN(AQ6)-2,1),"")</f>
        <v/>
      </c>
      <c r="S21" s="74" t="str">
        <f>IFERROR(MID(AQ6,LEN(AQ6)-1,1),"")</f>
        <v/>
      </c>
      <c r="T21" s="75" t="str">
        <f>IFERROR(MID(AQ6,LEN(AQ6),1),"")</f>
        <v/>
      </c>
      <c r="W21" s="258" t="s">
        <v>43</v>
      </c>
      <c r="X21" s="295" t="s">
        <v>68</v>
      </c>
      <c r="Y21" s="296"/>
      <c r="Z21" s="296"/>
      <c r="AA21" s="296"/>
      <c r="AB21" s="296"/>
      <c r="AC21" s="297"/>
      <c r="AD21" s="81" t="str">
        <f>IFERROR(MID(AO21,LEN(AO21)-9,1),"")</f>
        <v/>
      </c>
      <c r="AE21" s="82" t="str">
        <f>IFERROR(MID(AO21,LEN(AO21)-8,1),"")</f>
        <v/>
      </c>
      <c r="AF21" s="83" t="str">
        <f>IFERROR(MID(AO21,LEN(AO21)-7,1),"")</f>
        <v/>
      </c>
      <c r="AG21" s="84" t="str">
        <f>IFERROR(MID(AO21,LEN(AO21)-6,1),"")</f>
        <v/>
      </c>
      <c r="AH21" s="82" t="str">
        <f>IFERROR(MID(AO21,LEN(AO21)-5,1),"")</f>
        <v/>
      </c>
      <c r="AI21" s="83" t="str">
        <f>IFERROR(MID(AO21,LEN(AO21)-4,1),"")</f>
        <v/>
      </c>
      <c r="AJ21" s="84" t="str">
        <f>IFERROR(MID(AO21,LEN(AO21)-3,1),"")</f>
        <v/>
      </c>
      <c r="AK21" s="82" t="str">
        <f>IFERROR(MID(AO21,LEN(AO21)-2,1),"")</f>
        <v/>
      </c>
      <c r="AL21" s="83" t="str">
        <f>IFERROR(MID(AO21,LEN(AO21)-1,1),"")</f>
        <v/>
      </c>
      <c r="AM21" s="85" t="str">
        <f>IFERROR(MID(AO21,LEN(AO21),1),"")</f>
        <v/>
      </c>
      <c r="AN21" s="118" t="s">
        <v>67</v>
      </c>
      <c r="AO21" s="128"/>
      <c r="AP21" s="119">
        <f>SUMIFS(AO26:AO125,AB26:AB125,"="&amp;"",AC26:AC125,"="&amp;"",E26:E125,"&lt;&gt;"&amp;"*消費税*")*1.1</f>
        <v>0</v>
      </c>
      <c r="AQ21" s="119">
        <f>SUMIFS(AO26:AO125,AB26:AB125,"="&amp;"",AC26:AC125,"="&amp;"",E26:E125,"&lt;&gt;"&amp;"*消費税*")</f>
        <v>0</v>
      </c>
      <c r="AR21" s="119">
        <f>SUMIFS(AO26:AO125,AB26:AB125,"="&amp;"",AC26:AC125,"="&amp;"",E26:E125,"&lt;&gt;"&amp;"*消費税*")*10%</f>
        <v>0</v>
      </c>
    </row>
    <row r="22" spans="1:44" s="4" customFormat="1" ht="18.75" customHeight="1">
      <c r="C22" s="51" t="s">
        <v>6</v>
      </c>
      <c r="D22" s="52"/>
      <c r="E22" s="52"/>
      <c r="F22" s="52"/>
      <c r="G22" s="52"/>
      <c r="H22" s="52"/>
      <c r="I22" s="52"/>
      <c r="J22" s="53"/>
      <c r="K22" s="48" t="str">
        <f>IFERROR(MID(AQ7,LEN(AQ7)-9,1),"")</f>
        <v/>
      </c>
      <c r="L22" s="70" t="str">
        <f>IFERROR(MID(AQ7,LEN(AQ7)-8,1),"")</f>
        <v/>
      </c>
      <c r="M22" s="71" t="str">
        <f>IFERROR(MID(AQ7,LEN(AQ7)-7,1),"")</f>
        <v/>
      </c>
      <c r="N22" s="72" t="str">
        <f>IFERROR(MID(AQ7,LEN(AQ7)-6,1),"")</f>
        <v/>
      </c>
      <c r="O22" s="70" t="str">
        <f>IFERROR(MID(AQ7,LEN(AQ7)-5,1),"")</f>
        <v/>
      </c>
      <c r="P22" s="71" t="str">
        <f>IFERROR(MID(AQ7,LEN(AQ7)-4,1),"")</f>
        <v/>
      </c>
      <c r="Q22" s="72" t="str">
        <f>IFERROR(MID(AQ7,LEN(AQ7)-3,1),"")</f>
        <v/>
      </c>
      <c r="R22" s="73" t="str">
        <f>IFERROR(MID(AQ7,LEN(AQ7)-2,1),"")</f>
        <v/>
      </c>
      <c r="S22" s="74" t="str">
        <f>IFERROR(MID(AQ7,LEN(AQ7)-1,1),"")</f>
        <v/>
      </c>
      <c r="T22" s="75" t="str">
        <f>IFERROR(MID(AQ7,LEN(AQ7),1),"")</f>
        <v/>
      </c>
      <c r="W22" s="258"/>
      <c r="X22" s="298" t="s">
        <v>69</v>
      </c>
      <c r="Y22" s="144"/>
      <c r="Z22" s="144"/>
      <c r="AA22" s="144"/>
      <c r="AB22" s="144"/>
      <c r="AC22" s="145"/>
      <c r="AD22" s="60" t="str">
        <f>IFERROR(MID(AO22,LEN(AO22)-9,1),"")</f>
        <v/>
      </c>
      <c r="AE22" s="61" t="str">
        <f>IFERROR(MID(AO22,LEN(AO22)-8,1),"")</f>
        <v/>
      </c>
      <c r="AF22" s="62" t="str">
        <f>IFERROR(MID(AO22,LEN(AO22)-7,1),"")</f>
        <v/>
      </c>
      <c r="AG22" s="63" t="str">
        <f>IFERROR(MID(AO22,LEN(AO22)-6,1),"")</f>
        <v/>
      </c>
      <c r="AH22" s="61" t="str">
        <f>IFERROR(MID(AO22,LEN(AO22)-5,1),"")</f>
        <v/>
      </c>
      <c r="AI22" s="62" t="str">
        <f>IFERROR(MID(AO22,LEN(AO22)-4,1),"")</f>
        <v/>
      </c>
      <c r="AJ22" s="63" t="str">
        <f>IFERROR(MID(AO22,LEN(AO22)-3,1),"")</f>
        <v/>
      </c>
      <c r="AK22" s="61" t="str">
        <f>IFERROR(MID(AO22,LEN(AO22)-2,1),"")</f>
        <v/>
      </c>
      <c r="AL22" s="62" t="str">
        <f>IFERROR(MID(AO22,LEN(AO22)-1,1),"")</f>
        <v/>
      </c>
      <c r="AM22" s="64" t="str">
        <f>IFERROR(MID(AO22,LEN(AO22),1),"")</f>
        <v/>
      </c>
      <c r="AN22" s="118" t="s">
        <v>67</v>
      </c>
      <c r="AO22" s="129"/>
      <c r="AP22" s="119">
        <f>SUMIFS(AO26:AO125,AB26:AB125,"&lt;&gt;"&amp;"",E26:E125,"&lt;&gt;"&amp;"*消費税*")*1.08</f>
        <v>0</v>
      </c>
      <c r="AQ22" s="119">
        <f>SUMIFS(AO26:AO125,AB26:AB125,"&lt;&gt;"&amp;"",E26:E125,"&lt;&gt;"&amp;"*消費税*")</f>
        <v>0</v>
      </c>
      <c r="AR22" s="119">
        <f>SUMIFS(AO26:AO125,AB26:AB125,"&lt;&gt;"&amp;"",E26:E125,"&lt;&gt;"&amp;"*消費税*")*8%</f>
        <v>0</v>
      </c>
    </row>
    <row r="23" spans="1:44" s="4" customFormat="1" ht="18.75" customHeight="1" thickBot="1">
      <c r="C23" s="51" t="s">
        <v>7</v>
      </c>
      <c r="D23" s="52"/>
      <c r="E23" s="52"/>
      <c r="F23" s="52"/>
      <c r="G23" s="52"/>
      <c r="H23" s="52"/>
      <c r="I23" s="52"/>
      <c r="J23" s="53"/>
      <c r="K23" s="48" t="str">
        <f>IFERROR(MID(AQ8,LEN(AQ8)-9,1),"")</f>
        <v/>
      </c>
      <c r="L23" s="73" t="str">
        <f>IFERROR(MID(AQ8,LEN(AQ8)-8,1),"")</f>
        <v/>
      </c>
      <c r="M23" s="74" t="str">
        <f>IFERROR(MID(AQ8,LEN(AQ8)-7,1),"")</f>
        <v/>
      </c>
      <c r="N23" s="75" t="str">
        <f>IFERROR(MID(AQ8,LEN(AQ8)-6,1),"")</f>
        <v/>
      </c>
      <c r="O23" s="73" t="str">
        <f>IFERROR(MID(AQ8,LEN(AQ8)-5,1),"")</f>
        <v/>
      </c>
      <c r="P23" s="74" t="str">
        <f>IFERROR(MID(AQ8,LEN(AQ8)-4,1),"")</f>
        <v/>
      </c>
      <c r="Q23" s="75" t="str">
        <f>IFERROR(MID(AQ8,LEN(AQ8)-3,1),"")</f>
        <v/>
      </c>
      <c r="R23" s="73" t="str">
        <f>IFERROR(MID(AQ8,LEN(AQ8)-2,1),"")</f>
        <v/>
      </c>
      <c r="S23" s="74" t="str">
        <f>IFERROR(MID(AQ8,LEN(AQ8)-1,1),"")</f>
        <v/>
      </c>
      <c r="T23" s="75" t="str">
        <f>IFERROR(MID(AQ8,LEN(AQ8),1),"")</f>
        <v/>
      </c>
      <c r="W23" s="259"/>
      <c r="X23" s="264" t="s">
        <v>42</v>
      </c>
      <c r="Y23" s="265"/>
      <c r="Z23" s="265"/>
      <c r="AA23" s="265"/>
      <c r="AB23" s="265"/>
      <c r="AC23" s="266"/>
      <c r="AD23" s="65" t="str">
        <f>IFERROR(MID(AO23,LEN(AO23)-9,1),"")</f>
        <v/>
      </c>
      <c r="AE23" s="66" t="str">
        <f>IFERROR(MID(AO23,LEN(AO23)-8,1),"")</f>
        <v/>
      </c>
      <c r="AF23" s="67" t="str">
        <f>IFERROR(MID(AO23,LEN(AO23)-7,1),"")</f>
        <v/>
      </c>
      <c r="AG23" s="68" t="str">
        <f>IFERROR(MID(AO23,LEN(AO23)-6,1),"")</f>
        <v/>
      </c>
      <c r="AH23" s="66" t="str">
        <f>IFERROR(MID(AO23,LEN(AO23)-5,1),"")</f>
        <v/>
      </c>
      <c r="AI23" s="67" t="str">
        <f>IFERROR(MID(AO23,LEN(AO23)-4,1),"")</f>
        <v/>
      </c>
      <c r="AJ23" s="68" t="str">
        <f>IFERROR(MID(AO23,LEN(AO23)-3,1),"")</f>
        <v/>
      </c>
      <c r="AK23" s="66" t="str">
        <f>IFERROR(MID(AO23,LEN(AO23)-2,1),"")</f>
        <v/>
      </c>
      <c r="AL23" s="67" t="str">
        <f>IFERROR(MID(AO23,LEN(AO23)-1,1),"")</f>
        <v/>
      </c>
      <c r="AM23" s="69" t="str">
        <f>IFERROR(MID(AO23,LEN(AO23),1),"")</f>
        <v/>
      </c>
      <c r="AN23" s="118" t="s">
        <v>67</v>
      </c>
      <c r="AO23" s="129"/>
      <c r="AP23" s="119">
        <f>SUMIF(AC26:AC125,"&lt;&gt;"&amp;"",AO26:AO125)</f>
        <v>0</v>
      </c>
      <c r="AQ23" s="119">
        <f>SUMIF(AC26:AC125,"&lt;&gt;"&amp;"",AO26:AO125)</f>
        <v>0</v>
      </c>
      <c r="AR23" s="120"/>
    </row>
    <row r="24" spans="1:44" ht="22.5" customHeight="1" thickTop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44" ht="7.5" customHeight="1"/>
    <row r="26" spans="1:44" ht="17.25" customHeight="1">
      <c r="B26" s="143" t="s">
        <v>8</v>
      </c>
      <c r="C26" s="144"/>
      <c r="D26" s="145"/>
      <c r="E26" s="143" t="s">
        <v>31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5"/>
      <c r="V26" s="44" t="s">
        <v>24</v>
      </c>
      <c r="W26" s="45" t="s">
        <v>33</v>
      </c>
      <c r="X26" s="143" t="s">
        <v>9</v>
      </c>
      <c r="Y26" s="144"/>
      <c r="Z26" s="144"/>
      <c r="AA26" s="145"/>
      <c r="AB26" s="55" t="s">
        <v>37</v>
      </c>
      <c r="AC26" s="56" t="s">
        <v>38</v>
      </c>
      <c r="AD26" s="143" t="s">
        <v>25</v>
      </c>
      <c r="AE26" s="144"/>
      <c r="AF26" s="144"/>
      <c r="AG26" s="144"/>
      <c r="AH26" s="144"/>
      <c r="AI26" s="144"/>
      <c r="AJ26" s="144"/>
      <c r="AK26" s="144"/>
      <c r="AL26" s="144"/>
      <c r="AM26" s="145"/>
      <c r="AN26" s="143" t="s">
        <v>26</v>
      </c>
      <c r="AO26" s="145"/>
    </row>
    <row r="27" spans="1:44" ht="22.5" customHeight="1">
      <c r="A27" s="12"/>
      <c r="B27" s="121"/>
      <c r="C27" s="272"/>
      <c r="D27" s="273"/>
      <c r="E27" s="274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6"/>
      <c r="V27" s="127"/>
      <c r="W27" s="122"/>
      <c r="X27" s="277"/>
      <c r="Y27" s="278"/>
      <c r="Z27" s="278"/>
      <c r="AA27" s="279"/>
      <c r="AB27" s="123"/>
      <c r="AC27" s="124"/>
      <c r="AD27" s="47" t="str">
        <f>IFERROR(IF(MID(AO27,LEN(AO27)-9,1)="-","▲",MID(AO27,LEN(AO27)-9,1)),"")</f>
        <v/>
      </c>
      <c r="AE27" s="33" t="str">
        <f>IFERROR(IF(MID(AO27,LEN(AO27)-8,1)="-","▲",MID(AO27,LEN(AO27)-8,1)),"")</f>
        <v/>
      </c>
      <c r="AF27" s="34" t="str">
        <f>IFERROR(IF(MID(AO27,LEN(AO27)-7,1)="-","▲",MID(AO27,LEN(AO27)-7,1)),"")</f>
        <v/>
      </c>
      <c r="AG27" s="32" t="str">
        <f>IFERROR(IF(MID(AO27,LEN(AO27)-6,1)="-","▲",MID(AO27,LEN(AO27)-6,1)),"")</f>
        <v/>
      </c>
      <c r="AH27" s="33" t="str">
        <f>IFERROR(IF(MID(AO27,LEN(AO27)-5,1)="-","▲",MID(AO27,LEN(AO27)-5,1)),"")</f>
        <v/>
      </c>
      <c r="AI27" s="34" t="str">
        <f>IFERROR(IF(MID(AO27,LEN(AO27)-4,1)="-","▲",MID(AO27,LEN(AO27)-4,1)),"")</f>
        <v/>
      </c>
      <c r="AJ27" s="32" t="str">
        <f>IFERROR(IF(MID(AO27,LEN(AO27)-3,1)="-","▲",MID(AO27,LEN(AO27)-3,1)),"")</f>
        <v/>
      </c>
      <c r="AK27" s="35" t="str">
        <f>IFERROR(IF(MID(AO27,LEN(AO27)-2,1)="-","▲",MID(AO27,LEN(AO27)-2,1)),"")</f>
        <v/>
      </c>
      <c r="AL27" s="36" t="str">
        <f>IFERROR(IF(MID(AO27,LEN(AO27)-1,1)="-","▲",MID(AO27,LEN(AO27)-1,1)),"")</f>
        <v/>
      </c>
      <c r="AM27" s="37" t="str">
        <f>IFERROR(IF(MID(AO27,LEN(AO27),1)="-","▲",MID(AO27,LEN(AO27),1)),"")</f>
        <v/>
      </c>
      <c r="AN27" s="118" t="s">
        <v>67</v>
      </c>
      <c r="AO27" s="132" t="str">
        <f>IF(AND(V27="",X27=""),"",V27*X27)</f>
        <v/>
      </c>
    </row>
    <row r="28" spans="1:44" ht="22.5" customHeight="1">
      <c r="B28" s="121"/>
      <c r="C28" s="272"/>
      <c r="D28" s="273"/>
      <c r="E28" s="274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6"/>
      <c r="V28" s="127"/>
      <c r="W28" s="122"/>
      <c r="X28" s="277"/>
      <c r="Y28" s="278"/>
      <c r="Z28" s="278"/>
      <c r="AA28" s="279"/>
      <c r="AB28" s="123"/>
      <c r="AC28" s="124"/>
      <c r="AD28" s="47" t="str">
        <f t="shared" ref="AD28:AD41" si="0">IFERROR(IF(MID(AO28,LEN(AO28)-9,1)="-","▲",MID(AO28,LEN(AO28)-9,1)),"")</f>
        <v/>
      </c>
      <c r="AE28" s="33" t="str">
        <f t="shared" ref="AE28:AE41" si="1">IFERROR(IF(MID(AO28,LEN(AO28)-8,1)="-","▲",MID(AO28,LEN(AO28)-8,1)),"")</f>
        <v/>
      </c>
      <c r="AF28" s="34" t="str">
        <f t="shared" ref="AF28:AF41" si="2">IFERROR(IF(MID(AO28,LEN(AO28)-7,1)="-","▲",MID(AO28,LEN(AO28)-7,1)),"")</f>
        <v/>
      </c>
      <c r="AG28" s="32" t="str">
        <f t="shared" ref="AG28:AG41" si="3">IFERROR(IF(MID(AO28,LEN(AO28)-6,1)="-","▲",MID(AO28,LEN(AO28)-6,1)),"")</f>
        <v/>
      </c>
      <c r="AH28" s="33" t="str">
        <f t="shared" ref="AH28:AH41" si="4">IFERROR(IF(MID(AO28,LEN(AO28)-5,1)="-","▲",MID(AO28,LEN(AO28)-5,1)),"")</f>
        <v/>
      </c>
      <c r="AI28" s="34" t="str">
        <f t="shared" ref="AI28:AI41" si="5">IFERROR(IF(MID(AO28,LEN(AO28)-4,1)="-","▲",MID(AO28,LEN(AO28)-4,1)),"")</f>
        <v/>
      </c>
      <c r="AJ28" s="32" t="str">
        <f t="shared" ref="AJ28:AJ41" si="6">IFERROR(IF(MID(AO28,LEN(AO28)-3,1)="-","▲",MID(AO28,LEN(AO28)-3,1)),"")</f>
        <v/>
      </c>
      <c r="AK28" s="35" t="str">
        <f t="shared" ref="AK28:AK41" si="7">IFERROR(IF(MID(AO28,LEN(AO28)-2,1)="-","▲",MID(AO28,LEN(AO28)-2,1)),"")</f>
        <v/>
      </c>
      <c r="AL28" s="36" t="str">
        <f t="shared" ref="AL28:AL41" si="8">IFERROR(IF(MID(AO28,LEN(AO28)-1,1)="-","▲",MID(AO28,LEN(AO28)-1,1)),"")</f>
        <v/>
      </c>
      <c r="AM28" s="37" t="str">
        <f t="shared" ref="AM28:AM41" si="9">IFERROR(IF(MID(AO28,LEN(AO28),1)="-","▲",MID(AO28,LEN(AO28),1)),"")</f>
        <v/>
      </c>
      <c r="AN28" s="118" t="s">
        <v>67</v>
      </c>
      <c r="AO28" s="132" t="str">
        <f t="shared" ref="AO28:AO41" si="10">IF(AND(V28="",X28=""),"",V28*X28)</f>
        <v/>
      </c>
    </row>
    <row r="29" spans="1:44" ht="22.5" customHeight="1">
      <c r="B29" s="121"/>
      <c r="C29" s="272"/>
      <c r="D29" s="273"/>
      <c r="E29" s="274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6"/>
      <c r="V29" s="127"/>
      <c r="W29" s="122"/>
      <c r="X29" s="277"/>
      <c r="Y29" s="278"/>
      <c r="Z29" s="278"/>
      <c r="AA29" s="279"/>
      <c r="AB29" s="123"/>
      <c r="AC29" s="124"/>
      <c r="AD29" s="47" t="str">
        <f t="shared" si="0"/>
        <v/>
      </c>
      <c r="AE29" s="33" t="str">
        <f t="shared" si="1"/>
        <v/>
      </c>
      <c r="AF29" s="34" t="str">
        <f t="shared" si="2"/>
        <v/>
      </c>
      <c r="AG29" s="32" t="str">
        <f t="shared" si="3"/>
        <v/>
      </c>
      <c r="AH29" s="33" t="str">
        <f t="shared" si="4"/>
        <v/>
      </c>
      <c r="AI29" s="34" t="str">
        <f t="shared" si="5"/>
        <v/>
      </c>
      <c r="AJ29" s="32" t="str">
        <f t="shared" si="6"/>
        <v/>
      </c>
      <c r="AK29" s="35" t="str">
        <f t="shared" si="7"/>
        <v/>
      </c>
      <c r="AL29" s="36" t="str">
        <f t="shared" si="8"/>
        <v/>
      </c>
      <c r="AM29" s="37" t="str">
        <f t="shared" si="9"/>
        <v/>
      </c>
      <c r="AN29" s="118" t="s">
        <v>67</v>
      </c>
      <c r="AO29" s="132" t="str">
        <f t="shared" si="10"/>
        <v/>
      </c>
    </row>
    <row r="30" spans="1:44" ht="22.5" customHeight="1">
      <c r="B30" s="121"/>
      <c r="C30" s="272"/>
      <c r="D30" s="273"/>
      <c r="E30" s="274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6"/>
      <c r="V30" s="127"/>
      <c r="W30" s="122"/>
      <c r="X30" s="277"/>
      <c r="Y30" s="278"/>
      <c r="Z30" s="278"/>
      <c r="AA30" s="279"/>
      <c r="AB30" s="123"/>
      <c r="AC30" s="124"/>
      <c r="AD30" s="47" t="str">
        <f t="shared" si="0"/>
        <v/>
      </c>
      <c r="AE30" s="33" t="str">
        <f t="shared" si="1"/>
        <v/>
      </c>
      <c r="AF30" s="34" t="str">
        <f t="shared" si="2"/>
        <v/>
      </c>
      <c r="AG30" s="32" t="str">
        <f t="shared" si="3"/>
        <v/>
      </c>
      <c r="AH30" s="33" t="str">
        <f t="shared" si="4"/>
        <v/>
      </c>
      <c r="AI30" s="34" t="str">
        <f t="shared" si="5"/>
        <v/>
      </c>
      <c r="AJ30" s="32" t="str">
        <f t="shared" si="6"/>
        <v/>
      </c>
      <c r="AK30" s="35" t="str">
        <f t="shared" si="7"/>
        <v/>
      </c>
      <c r="AL30" s="36" t="str">
        <f t="shared" si="8"/>
        <v/>
      </c>
      <c r="AM30" s="37" t="str">
        <f t="shared" si="9"/>
        <v/>
      </c>
      <c r="AN30" s="118" t="s">
        <v>67</v>
      </c>
      <c r="AO30" s="132" t="str">
        <f t="shared" si="10"/>
        <v/>
      </c>
    </row>
    <row r="31" spans="1:44" ht="22.5" customHeight="1">
      <c r="B31" s="121"/>
      <c r="C31" s="272"/>
      <c r="D31" s="273"/>
      <c r="E31" s="274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6"/>
      <c r="V31" s="127"/>
      <c r="W31" s="122"/>
      <c r="X31" s="277"/>
      <c r="Y31" s="278"/>
      <c r="Z31" s="278"/>
      <c r="AA31" s="279"/>
      <c r="AB31" s="123"/>
      <c r="AC31" s="124"/>
      <c r="AD31" s="47" t="str">
        <f t="shared" si="0"/>
        <v/>
      </c>
      <c r="AE31" s="33" t="str">
        <f t="shared" si="1"/>
        <v/>
      </c>
      <c r="AF31" s="34" t="str">
        <f t="shared" si="2"/>
        <v/>
      </c>
      <c r="AG31" s="32" t="str">
        <f t="shared" si="3"/>
        <v/>
      </c>
      <c r="AH31" s="33" t="str">
        <f t="shared" si="4"/>
        <v/>
      </c>
      <c r="AI31" s="34" t="str">
        <f t="shared" si="5"/>
        <v/>
      </c>
      <c r="AJ31" s="32" t="str">
        <f t="shared" si="6"/>
        <v/>
      </c>
      <c r="AK31" s="35" t="str">
        <f t="shared" si="7"/>
        <v/>
      </c>
      <c r="AL31" s="36" t="str">
        <f t="shared" si="8"/>
        <v/>
      </c>
      <c r="AM31" s="37" t="str">
        <f t="shared" si="9"/>
        <v/>
      </c>
      <c r="AN31" s="118" t="s">
        <v>67</v>
      </c>
      <c r="AO31" s="132" t="str">
        <f t="shared" si="10"/>
        <v/>
      </c>
    </row>
    <row r="32" spans="1:44" ht="22.5" customHeight="1">
      <c r="B32" s="121"/>
      <c r="C32" s="272"/>
      <c r="D32" s="273"/>
      <c r="E32" s="274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  <c r="V32" s="127"/>
      <c r="W32" s="122"/>
      <c r="X32" s="277"/>
      <c r="Y32" s="278"/>
      <c r="Z32" s="278"/>
      <c r="AA32" s="279"/>
      <c r="AB32" s="123"/>
      <c r="AC32" s="124"/>
      <c r="AD32" s="47" t="str">
        <f t="shared" si="0"/>
        <v/>
      </c>
      <c r="AE32" s="33" t="str">
        <f t="shared" si="1"/>
        <v/>
      </c>
      <c r="AF32" s="34" t="str">
        <f t="shared" si="2"/>
        <v/>
      </c>
      <c r="AG32" s="32" t="str">
        <f t="shared" si="3"/>
        <v/>
      </c>
      <c r="AH32" s="33" t="str">
        <f t="shared" si="4"/>
        <v/>
      </c>
      <c r="AI32" s="34" t="str">
        <f t="shared" si="5"/>
        <v/>
      </c>
      <c r="AJ32" s="32" t="str">
        <f t="shared" si="6"/>
        <v/>
      </c>
      <c r="AK32" s="35" t="str">
        <f t="shared" si="7"/>
        <v/>
      </c>
      <c r="AL32" s="36" t="str">
        <f t="shared" si="8"/>
        <v/>
      </c>
      <c r="AM32" s="37" t="str">
        <f t="shared" si="9"/>
        <v/>
      </c>
      <c r="AN32" s="118" t="s">
        <v>67</v>
      </c>
      <c r="AO32" s="132" t="str">
        <f t="shared" si="10"/>
        <v/>
      </c>
    </row>
    <row r="33" spans="2:41" ht="22.5" customHeight="1">
      <c r="B33" s="121"/>
      <c r="C33" s="272"/>
      <c r="D33" s="273"/>
      <c r="E33" s="274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6"/>
      <c r="V33" s="127"/>
      <c r="W33" s="122"/>
      <c r="X33" s="277"/>
      <c r="Y33" s="278"/>
      <c r="Z33" s="278"/>
      <c r="AA33" s="279"/>
      <c r="AB33" s="123"/>
      <c r="AC33" s="124"/>
      <c r="AD33" s="47" t="str">
        <f t="shared" si="0"/>
        <v/>
      </c>
      <c r="AE33" s="33" t="str">
        <f t="shared" si="1"/>
        <v/>
      </c>
      <c r="AF33" s="34" t="str">
        <f t="shared" si="2"/>
        <v/>
      </c>
      <c r="AG33" s="32" t="str">
        <f t="shared" si="3"/>
        <v/>
      </c>
      <c r="AH33" s="33" t="str">
        <f t="shared" si="4"/>
        <v/>
      </c>
      <c r="AI33" s="34" t="str">
        <f t="shared" si="5"/>
        <v/>
      </c>
      <c r="AJ33" s="32" t="str">
        <f t="shared" si="6"/>
        <v/>
      </c>
      <c r="AK33" s="35" t="str">
        <f t="shared" si="7"/>
        <v/>
      </c>
      <c r="AL33" s="36" t="str">
        <f t="shared" si="8"/>
        <v/>
      </c>
      <c r="AM33" s="37" t="str">
        <f t="shared" si="9"/>
        <v/>
      </c>
      <c r="AN33" s="118" t="s">
        <v>67</v>
      </c>
      <c r="AO33" s="132" t="str">
        <f t="shared" si="10"/>
        <v/>
      </c>
    </row>
    <row r="34" spans="2:41" ht="22.5" customHeight="1">
      <c r="B34" s="121"/>
      <c r="C34" s="272"/>
      <c r="D34" s="273"/>
      <c r="E34" s="274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6"/>
      <c r="V34" s="127"/>
      <c r="W34" s="122"/>
      <c r="X34" s="277"/>
      <c r="Y34" s="278"/>
      <c r="Z34" s="278"/>
      <c r="AA34" s="279"/>
      <c r="AB34" s="123"/>
      <c r="AC34" s="124"/>
      <c r="AD34" s="47" t="str">
        <f t="shared" si="0"/>
        <v/>
      </c>
      <c r="AE34" s="33" t="str">
        <f t="shared" si="1"/>
        <v/>
      </c>
      <c r="AF34" s="34" t="str">
        <f t="shared" si="2"/>
        <v/>
      </c>
      <c r="AG34" s="32" t="str">
        <f t="shared" si="3"/>
        <v/>
      </c>
      <c r="AH34" s="33" t="str">
        <f t="shared" si="4"/>
        <v/>
      </c>
      <c r="AI34" s="34" t="str">
        <f t="shared" si="5"/>
        <v/>
      </c>
      <c r="AJ34" s="32" t="str">
        <f t="shared" si="6"/>
        <v/>
      </c>
      <c r="AK34" s="35" t="str">
        <f t="shared" si="7"/>
        <v/>
      </c>
      <c r="AL34" s="36" t="str">
        <f t="shared" si="8"/>
        <v/>
      </c>
      <c r="AM34" s="37" t="str">
        <f t="shared" si="9"/>
        <v/>
      </c>
      <c r="AN34" s="118" t="s">
        <v>67</v>
      </c>
      <c r="AO34" s="132" t="str">
        <f t="shared" si="10"/>
        <v/>
      </c>
    </row>
    <row r="35" spans="2:41" ht="22.5" customHeight="1">
      <c r="B35" s="121"/>
      <c r="C35" s="272"/>
      <c r="D35" s="273"/>
      <c r="E35" s="274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6"/>
      <c r="V35" s="127"/>
      <c r="W35" s="122"/>
      <c r="X35" s="277"/>
      <c r="Y35" s="278"/>
      <c r="Z35" s="278"/>
      <c r="AA35" s="279"/>
      <c r="AB35" s="123"/>
      <c r="AC35" s="124"/>
      <c r="AD35" s="47" t="str">
        <f t="shared" si="0"/>
        <v/>
      </c>
      <c r="AE35" s="33" t="str">
        <f t="shared" si="1"/>
        <v/>
      </c>
      <c r="AF35" s="34" t="str">
        <f t="shared" si="2"/>
        <v/>
      </c>
      <c r="AG35" s="32" t="str">
        <f t="shared" si="3"/>
        <v/>
      </c>
      <c r="AH35" s="33" t="str">
        <f t="shared" si="4"/>
        <v/>
      </c>
      <c r="AI35" s="34" t="str">
        <f t="shared" si="5"/>
        <v/>
      </c>
      <c r="AJ35" s="32" t="str">
        <f t="shared" si="6"/>
        <v/>
      </c>
      <c r="AK35" s="35" t="str">
        <f t="shared" si="7"/>
        <v/>
      </c>
      <c r="AL35" s="36" t="str">
        <f t="shared" si="8"/>
        <v/>
      </c>
      <c r="AM35" s="37" t="str">
        <f t="shared" si="9"/>
        <v/>
      </c>
      <c r="AN35" s="118" t="s">
        <v>67</v>
      </c>
      <c r="AO35" s="132" t="str">
        <f t="shared" si="10"/>
        <v/>
      </c>
    </row>
    <row r="36" spans="2:41" ht="22.5" customHeight="1">
      <c r="B36" s="121"/>
      <c r="C36" s="272"/>
      <c r="D36" s="273"/>
      <c r="E36" s="274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6"/>
      <c r="V36" s="127"/>
      <c r="W36" s="122"/>
      <c r="X36" s="277"/>
      <c r="Y36" s="278"/>
      <c r="Z36" s="278"/>
      <c r="AA36" s="279"/>
      <c r="AB36" s="123"/>
      <c r="AC36" s="124"/>
      <c r="AD36" s="47" t="str">
        <f t="shared" si="0"/>
        <v/>
      </c>
      <c r="AE36" s="33" t="str">
        <f t="shared" si="1"/>
        <v/>
      </c>
      <c r="AF36" s="34" t="str">
        <f t="shared" si="2"/>
        <v/>
      </c>
      <c r="AG36" s="32" t="str">
        <f t="shared" si="3"/>
        <v/>
      </c>
      <c r="AH36" s="33" t="str">
        <f t="shared" si="4"/>
        <v/>
      </c>
      <c r="AI36" s="34" t="str">
        <f t="shared" si="5"/>
        <v/>
      </c>
      <c r="AJ36" s="32" t="str">
        <f t="shared" si="6"/>
        <v/>
      </c>
      <c r="AK36" s="35" t="str">
        <f t="shared" si="7"/>
        <v/>
      </c>
      <c r="AL36" s="36" t="str">
        <f t="shared" si="8"/>
        <v/>
      </c>
      <c r="AM36" s="37" t="str">
        <f t="shared" si="9"/>
        <v/>
      </c>
      <c r="AN36" s="118" t="s">
        <v>67</v>
      </c>
      <c r="AO36" s="132" t="str">
        <f t="shared" si="10"/>
        <v/>
      </c>
    </row>
    <row r="37" spans="2:41" ht="22.5" customHeight="1">
      <c r="B37" s="121"/>
      <c r="C37" s="272"/>
      <c r="D37" s="273"/>
      <c r="E37" s="274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6"/>
      <c r="V37" s="127"/>
      <c r="W37" s="122"/>
      <c r="X37" s="277"/>
      <c r="Y37" s="278"/>
      <c r="Z37" s="278"/>
      <c r="AA37" s="279"/>
      <c r="AB37" s="123"/>
      <c r="AC37" s="124"/>
      <c r="AD37" s="47" t="str">
        <f t="shared" si="0"/>
        <v/>
      </c>
      <c r="AE37" s="33" t="str">
        <f t="shared" si="1"/>
        <v/>
      </c>
      <c r="AF37" s="34" t="str">
        <f t="shared" si="2"/>
        <v/>
      </c>
      <c r="AG37" s="32" t="str">
        <f t="shared" si="3"/>
        <v/>
      </c>
      <c r="AH37" s="33" t="str">
        <f t="shared" si="4"/>
        <v/>
      </c>
      <c r="AI37" s="34" t="str">
        <f t="shared" si="5"/>
        <v/>
      </c>
      <c r="AJ37" s="32" t="str">
        <f t="shared" si="6"/>
        <v/>
      </c>
      <c r="AK37" s="35" t="str">
        <f t="shared" si="7"/>
        <v/>
      </c>
      <c r="AL37" s="36" t="str">
        <f t="shared" si="8"/>
        <v/>
      </c>
      <c r="AM37" s="37" t="str">
        <f t="shared" si="9"/>
        <v/>
      </c>
      <c r="AN37" s="118" t="s">
        <v>67</v>
      </c>
      <c r="AO37" s="132" t="str">
        <f t="shared" si="10"/>
        <v/>
      </c>
    </row>
    <row r="38" spans="2:41" ht="22.5" customHeight="1">
      <c r="B38" s="121"/>
      <c r="C38" s="272"/>
      <c r="D38" s="273"/>
      <c r="E38" s="274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6"/>
      <c r="V38" s="127"/>
      <c r="W38" s="122"/>
      <c r="X38" s="277"/>
      <c r="Y38" s="278"/>
      <c r="Z38" s="278"/>
      <c r="AA38" s="279"/>
      <c r="AB38" s="123"/>
      <c r="AC38" s="124"/>
      <c r="AD38" s="47" t="str">
        <f t="shared" si="0"/>
        <v/>
      </c>
      <c r="AE38" s="33" t="str">
        <f t="shared" si="1"/>
        <v/>
      </c>
      <c r="AF38" s="34" t="str">
        <f t="shared" si="2"/>
        <v/>
      </c>
      <c r="AG38" s="32" t="str">
        <f t="shared" si="3"/>
        <v/>
      </c>
      <c r="AH38" s="33" t="str">
        <f t="shared" si="4"/>
        <v/>
      </c>
      <c r="AI38" s="34" t="str">
        <f t="shared" si="5"/>
        <v/>
      </c>
      <c r="AJ38" s="32" t="str">
        <f t="shared" si="6"/>
        <v/>
      </c>
      <c r="AK38" s="35" t="str">
        <f t="shared" si="7"/>
        <v/>
      </c>
      <c r="AL38" s="36" t="str">
        <f t="shared" si="8"/>
        <v/>
      </c>
      <c r="AM38" s="37" t="str">
        <f t="shared" si="9"/>
        <v/>
      </c>
      <c r="AN38" s="118" t="s">
        <v>67</v>
      </c>
      <c r="AO38" s="132" t="str">
        <f t="shared" si="10"/>
        <v/>
      </c>
    </row>
    <row r="39" spans="2:41" ht="22.5" customHeight="1">
      <c r="B39" s="121"/>
      <c r="C39" s="272"/>
      <c r="D39" s="273"/>
      <c r="E39" s="274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6"/>
      <c r="V39" s="127"/>
      <c r="W39" s="122"/>
      <c r="X39" s="277"/>
      <c r="Y39" s="278"/>
      <c r="Z39" s="278"/>
      <c r="AA39" s="279"/>
      <c r="AB39" s="123"/>
      <c r="AC39" s="124"/>
      <c r="AD39" s="47" t="str">
        <f t="shared" si="0"/>
        <v/>
      </c>
      <c r="AE39" s="33" t="str">
        <f t="shared" si="1"/>
        <v/>
      </c>
      <c r="AF39" s="34" t="str">
        <f t="shared" si="2"/>
        <v/>
      </c>
      <c r="AG39" s="32" t="str">
        <f t="shared" si="3"/>
        <v/>
      </c>
      <c r="AH39" s="33" t="str">
        <f t="shared" si="4"/>
        <v/>
      </c>
      <c r="AI39" s="34" t="str">
        <f t="shared" si="5"/>
        <v/>
      </c>
      <c r="AJ39" s="32" t="str">
        <f t="shared" si="6"/>
        <v/>
      </c>
      <c r="AK39" s="35" t="str">
        <f t="shared" si="7"/>
        <v/>
      </c>
      <c r="AL39" s="36" t="str">
        <f t="shared" si="8"/>
        <v/>
      </c>
      <c r="AM39" s="37" t="str">
        <f t="shared" si="9"/>
        <v/>
      </c>
      <c r="AN39" s="118" t="s">
        <v>67</v>
      </c>
      <c r="AO39" s="132" t="str">
        <f t="shared" si="10"/>
        <v/>
      </c>
    </row>
    <row r="40" spans="2:41" ht="22.5" customHeight="1">
      <c r="B40" s="121"/>
      <c r="C40" s="272"/>
      <c r="D40" s="273"/>
      <c r="E40" s="274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6"/>
      <c r="V40" s="127"/>
      <c r="W40" s="122"/>
      <c r="X40" s="277"/>
      <c r="Y40" s="278"/>
      <c r="Z40" s="278"/>
      <c r="AA40" s="279"/>
      <c r="AB40" s="123"/>
      <c r="AC40" s="124"/>
      <c r="AD40" s="47" t="str">
        <f t="shared" si="0"/>
        <v/>
      </c>
      <c r="AE40" s="33" t="str">
        <f t="shared" si="1"/>
        <v/>
      </c>
      <c r="AF40" s="34" t="str">
        <f t="shared" si="2"/>
        <v/>
      </c>
      <c r="AG40" s="32" t="str">
        <f t="shared" si="3"/>
        <v/>
      </c>
      <c r="AH40" s="33" t="str">
        <f t="shared" si="4"/>
        <v/>
      </c>
      <c r="AI40" s="34" t="str">
        <f t="shared" si="5"/>
        <v/>
      </c>
      <c r="AJ40" s="32" t="str">
        <f t="shared" si="6"/>
        <v/>
      </c>
      <c r="AK40" s="35" t="str">
        <f t="shared" si="7"/>
        <v/>
      </c>
      <c r="AL40" s="36" t="str">
        <f t="shared" si="8"/>
        <v/>
      </c>
      <c r="AM40" s="37" t="str">
        <f t="shared" si="9"/>
        <v/>
      </c>
      <c r="AN40" s="118" t="s">
        <v>67</v>
      </c>
      <c r="AO40" s="132" t="str">
        <f t="shared" si="10"/>
        <v/>
      </c>
    </row>
    <row r="41" spans="2:41" ht="22.5" customHeight="1">
      <c r="B41" s="121"/>
      <c r="C41" s="272"/>
      <c r="D41" s="273"/>
      <c r="E41" s="274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6"/>
      <c r="V41" s="127"/>
      <c r="W41" s="122"/>
      <c r="X41" s="277"/>
      <c r="Y41" s="278"/>
      <c r="Z41" s="278"/>
      <c r="AA41" s="279"/>
      <c r="AB41" s="123"/>
      <c r="AC41" s="124"/>
      <c r="AD41" s="47" t="str">
        <f t="shared" si="0"/>
        <v/>
      </c>
      <c r="AE41" s="35" t="str">
        <f t="shared" si="1"/>
        <v/>
      </c>
      <c r="AF41" s="36" t="str">
        <f t="shared" si="2"/>
        <v/>
      </c>
      <c r="AG41" s="37" t="str">
        <f t="shared" si="3"/>
        <v/>
      </c>
      <c r="AH41" s="35" t="str">
        <f t="shared" si="4"/>
        <v/>
      </c>
      <c r="AI41" s="36" t="str">
        <f t="shared" si="5"/>
        <v/>
      </c>
      <c r="AJ41" s="37" t="str">
        <f t="shared" si="6"/>
        <v/>
      </c>
      <c r="AK41" s="35" t="str">
        <f t="shared" si="7"/>
        <v/>
      </c>
      <c r="AL41" s="36" t="str">
        <f t="shared" si="8"/>
        <v/>
      </c>
      <c r="AM41" s="37" t="str">
        <f t="shared" si="9"/>
        <v/>
      </c>
      <c r="AN41" s="118" t="s">
        <v>67</v>
      </c>
      <c r="AO41" s="132" t="str">
        <f t="shared" si="10"/>
        <v/>
      </c>
    </row>
    <row r="42" spans="2:41" ht="2.25" customHeigh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2:41" ht="7.5" customHeight="1"/>
    <row r="44" spans="2:41" ht="15" customHeight="1"/>
    <row r="45" spans="2:41" ht="15" customHeight="1"/>
    <row r="46" spans="2:41" ht="15" customHeight="1"/>
    <row r="47" spans="2:41" ht="15" customHeight="1"/>
    <row r="49" spans="2:41" ht="15" customHeight="1"/>
    <row r="50" spans="2:41" ht="15" customHeight="1"/>
    <row r="51" spans="2:41" ht="15" customHeight="1">
      <c r="AM51" s="21" t="str">
        <f>IF($F$17="","工事名称：　　　　　　　　　　　　　　　　　　　　　　　　　　　　　　　",$F$17)</f>
        <v>工事名称：　　　　　　　　　　　　　　　　　　　　　　　　　　　　　　　</v>
      </c>
      <c r="AN51" s="21"/>
    </row>
    <row r="52" spans="2:41" ht="18" customHeight="1">
      <c r="B52" s="143" t="s">
        <v>8</v>
      </c>
      <c r="C52" s="144"/>
      <c r="D52" s="145"/>
      <c r="E52" s="143" t="s">
        <v>31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5"/>
      <c r="V52" s="44" t="s">
        <v>24</v>
      </c>
      <c r="W52" s="45" t="s">
        <v>33</v>
      </c>
      <c r="X52" s="143" t="s">
        <v>9</v>
      </c>
      <c r="Y52" s="144"/>
      <c r="Z52" s="144"/>
      <c r="AA52" s="145"/>
      <c r="AB52" s="55" t="s">
        <v>37</v>
      </c>
      <c r="AC52" s="56" t="s">
        <v>38</v>
      </c>
      <c r="AD52" s="143" t="s">
        <v>25</v>
      </c>
      <c r="AE52" s="144"/>
      <c r="AF52" s="144"/>
      <c r="AG52" s="144"/>
      <c r="AH52" s="144"/>
      <c r="AI52" s="144"/>
      <c r="AJ52" s="144"/>
      <c r="AK52" s="144"/>
      <c r="AL52" s="144"/>
      <c r="AM52" s="145"/>
      <c r="AN52" s="143" t="s">
        <v>26</v>
      </c>
      <c r="AO52" s="145"/>
    </row>
    <row r="53" spans="2:41" ht="22.5" customHeight="1">
      <c r="B53" s="121"/>
      <c r="C53" s="272"/>
      <c r="D53" s="273"/>
      <c r="E53" s="274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6"/>
      <c r="V53" s="127"/>
      <c r="W53" s="122"/>
      <c r="X53" s="277"/>
      <c r="Y53" s="278"/>
      <c r="Z53" s="278"/>
      <c r="AA53" s="279"/>
      <c r="AB53" s="123"/>
      <c r="AC53" s="124"/>
      <c r="AD53" s="47" t="str">
        <f>IFERROR(IF(MID(AO53,LEN(AO53)-9,1)="-","▲",MID(AO53,LEN(AO53)-9,1)),"")</f>
        <v/>
      </c>
      <c r="AE53" s="33" t="str">
        <f>IFERROR(IF(MID(AO53,LEN(AO53)-8,1)="-","▲",MID(AO53,LEN(AO53)-8,1)),"")</f>
        <v/>
      </c>
      <c r="AF53" s="34" t="str">
        <f>IFERROR(IF(MID(AO53,LEN(AO53)-7,1)="-","▲",MID(AO53,LEN(AO53)-7,1)),"")</f>
        <v/>
      </c>
      <c r="AG53" s="32" t="str">
        <f>IFERROR(IF(MID(AO53,LEN(AO53)-6,1)="-","▲",MID(AO53,LEN(AO53)-6,1)),"")</f>
        <v/>
      </c>
      <c r="AH53" s="33" t="str">
        <f>IFERROR(IF(MID(AO53,LEN(AO53)-5,1)="-","▲",MID(AO53,LEN(AO53)-5,1)),"")</f>
        <v/>
      </c>
      <c r="AI53" s="34" t="str">
        <f>IFERROR(IF(MID(AO53,LEN(AO53)-4,1)="-","▲",MID(AO53,LEN(AO53)-4,1)),"")</f>
        <v/>
      </c>
      <c r="AJ53" s="32" t="str">
        <f>IFERROR(IF(MID(AO53,LEN(AO53)-3,1)="-","▲",MID(AO53,LEN(AO53)-3,1)),"")</f>
        <v/>
      </c>
      <c r="AK53" s="35" t="str">
        <f>IFERROR(IF(MID(AO53,LEN(AO53)-2,1)="-","▲",MID(AO53,LEN(AO53)-2,1)),"")</f>
        <v/>
      </c>
      <c r="AL53" s="36" t="str">
        <f>IFERROR(IF(MID(AO53,LEN(AO53)-1,1)="-","▲",MID(AO53,LEN(AO53)-1,1)),"")</f>
        <v/>
      </c>
      <c r="AM53" s="37" t="str">
        <f>IFERROR(IF(MID(AO53,LEN(AO53),1)="-","▲",MID(AO53,LEN(AO53),1)),"")</f>
        <v/>
      </c>
      <c r="AN53" s="118" t="s">
        <v>67</v>
      </c>
      <c r="AO53" s="132" t="str">
        <f t="shared" ref="AO53:AO86" si="11">IF(AND(V53="",X53=""),"",V53*X53)</f>
        <v/>
      </c>
    </row>
    <row r="54" spans="2:41" ht="22.5" customHeight="1">
      <c r="B54" s="121"/>
      <c r="C54" s="272"/>
      <c r="D54" s="273"/>
      <c r="E54" s="274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6"/>
      <c r="V54" s="127"/>
      <c r="W54" s="122"/>
      <c r="X54" s="277"/>
      <c r="Y54" s="278"/>
      <c r="Z54" s="278"/>
      <c r="AA54" s="279"/>
      <c r="AB54" s="123"/>
      <c r="AC54" s="124"/>
      <c r="AD54" s="47" t="str">
        <f t="shared" ref="AD54:AD86" si="12">IFERROR(IF(MID(AO54,LEN(AO54)-9,1)="-","▲",MID(AO54,LEN(AO54)-9,1)),"")</f>
        <v/>
      </c>
      <c r="AE54" s="33" t="str">
        <f t="shared" ref="AE54:AE86" si="13">IFERROR(IF(MID(AO54,LEN(AO54)-8,1)="-","▲",MID(AO54,LEN(AO54)-8,1)),"")</f>
        <v/>
      </c>
      <c r="AF54" s="34" t="str">
        <f t="shared" ref="AF54:AF86" si="14">IFERROR(IF(MID(AO54,LEN(AO54)-7,1)="-","▲",MID(AO54,LEN(AO54)-7,1)),"")</f>
        <v/>
      </c>
      <c r="AG54" s="32" t="str">
        <f t="shared" ref="AG54:AG86" si="15">IFERROR(IF(MID(AO54,LEN(AO54)-6,1)="-","▲",MID(AO54,LEN(AO54)-6,1)),"")</f>
        <v/>
      </c>
      <c r="AH54" s="33" t="str">
        <f t="shared" ref="AH54:AH86" si="16">IFERROR(IF(MID(AO54,LEN(AO54)-5,1)="-","▲",MID(AO54,LEN(AO54)-5,1)),"")</f>
        <v/>
      </c>
      <c r="AI54" s="34" t="str">
        <f t="shared" ref="AI54:AI86" si="17">IFERROR(IF(MID(AO54,LEN(AO54)-4,1)="-","▲",MID(AO54,LEN(AO54)-4,1)),"")</f>
        <v/>
      </c>
      <c r="AJ54" s="32" t="str">
        <f t="shared" ref="AJ54:AJ86" si="18">IFERROR(IF(MID(AO54,LEN(AO54)-3,1)="-","▲",MID(AO54,LEN(AO54)-3,1)),"")</f>
        <v/>
      </c>
      <c r="AK54" s="35" t="str">
        <f t="shared" ref="AK54:AK86" si="19">IFERROR(IF(MID(AO54,LEN(AO54)-2,1)="-","▲",MID(AO54,LEN(AO54)-2,1)),"")</f>
        <v/>
      </c>
      <c r="AL54" s="36" t="str">
        <f t="shared" ref="AL54:AL86" si="20">IFERROR(IF(MID(AO54,LEN(AO54)-1,1)="-","▲",MID(AO54,LEN(AO54)-1,1)),"")</f>
        <v/>
      </c>
      <c r="AM54" s="37" t="str">
        <f t="shared" ref="AM54:AM86" si="21">IFERROR(IF(MID(AO54,LEN(AO54),1)="-","▲",MID(AO54,LEN(AO54),1)),"")</f>
        <v/>
      </c>
      <c r="AN54" s="118" t="s">
        <v>67</v>
      </c>
      <c r="AO54" s="132" t="str">
        <f t="shared" si="11"/>
        <v/>
      </c>
    </row>
    <row r="55" spans="2:41" ht="22.5" customHeight="1">
      <c r="B55" s="121"/>
      <c r="C55" s="272"/>
      <c r="D55" s="273"/>
      <c r="E55" s="274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6"/>
      <c r="V55" s="127"/>
      <c r="W55" s="122"/>
      <c r="X55" s="277"/>
      <c r="Y55" s="278"/>
      <c r="Z55" s="278"/>
      <c r="AA55" s="279"/>
      <c r="AB55" s="123"/>
      <c r="AC55" s="124"/>
      <c r="AD55" s="47" t="str">
        <f t="shared" si="12"/>
        <v/>
      </c>
      <c r="AE55" s="33" t="str">
        <f t="shared" si="13"/>
        <v/>
      </c>
      <c r="AF55" s="34" t="str">
        <f t="shared" si="14"/>
        <v/>
      </c>
      <c r="AG55" s="32" t="str">
        <f t="shared" si="15"/>
        <v/>
      </c>
      <c r="AH55" s="33" t="str">
        <f t="shared" si="16"/>
        <v/>
      </c>
      <c r="AI55" s="34" t="str">
        <f t="shared" si="17"/>
        <v/>
      </c>
      <c r="AJ55" s="32" t="str">
        <f t="shared" si="18"/>
        <v/>
      </c>
      <c r="AK55" s="35" t="str">
        <f t="shared" si="19"/>
        <v/>
      </c>
      <c r="AL55" s="36" t="str">
        <f t="shared" si="20"/>
        <v/>
      </c>
      <c r="AM55" s="37" t="str">
        <f t="shared" si="21"/>
        <v/>
      </c>
      <c r="AN55" s="118" t="s">
        <v>67</v>
      </c>
      <c r="AO55" s="132" t="str">
        <f t="shared" si="11"/>
        <v/>
      </c>
    </row>
    <row r="56" spans="2:41" ht="22.5" customHeight="1">
      <c r="B56" s="121"/>
      <c r="C56" s="272"/>
      <c r="D56" s="273"/>
      <c r="E56" s="274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6"/>
      <c r="V56" s="127"/>
      <c r="W56" s="122"/>
      <c r="X56" s="277"/>
      <c r="Y56" s="278"/>
      <c r="Z56" s="278"/>
      <c r="AA56" s="279"/>
      <c r="AB56" s="123"/>
      <c r="AC56" s="124"/>
      <c r="AD56" s="47" t="str">
        <f t="shared" si="12"/>
        <v/>
      </c>
      <c r="AE56" s="33" t="str">
        <f t="shared" si="13"/>
        <v/>
      </c>
      <c r="AF56" s="34" t="str">
        <f t="shared" si="14"/>
        <v/>
      </c>
      <c r="AG56" s="32" t="str">
        <f t="shared" si="15"/>
        <v/>
      </c>
      <c r="AH56" s="33" t="str">
        <f t="shared" si="16"/>
        <v/>
      </c>
      <c r="AI56" s="34" t="str">
        <f t="shared" si="17"/>
        <v/>
      </c>
      <c r="AJ56" s="32" t="str">
        <f t="shared" si="18"/>
        <v/>
      </c>
      <c r="AK56" s="35" t="str">
        <f t="shared" si="19"/>
        <v/>
      </c>
      <c r="AL56" s="36" t="str">
        <f t="shared" si="20"/>
        <v/>
      </c>
      <c r="AM56" s="37" t="str">
        <f t="shared" si="21"/>
        <v/>
      </c>
      <c r="AN56" s="118" t="s">
        <v>67</v>
      </c>
      <c r="AO56" s="132" t="str">
        <f t="shared" si="11"/>
        <v/>
      </c>
    </row>
    <row r="57" spans="2:41" ht="22.5" customHeight="1">
      <c r="B57" s="121"/>
      <c r="C57" s="272"/>
      <c r="D57" s="273"/>
      <c r="E57" s="274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6"/>
      <c r="V57" s="127"/>
      <c r="W57" s="122"/>
      <c r="X57" s="277"/>
      <c r="Y57" s="278"/>
      <c r="Z57" s="278"/>
      <c r="AA57" s="279"/>
      <c r="AB57" s="123"/>
      <c r="AC57" s="124"/>
      <c r="AD57" s="47" t="str">
        <f t="shared" si="12"/>
        <v/>
      </c>
      <c r="AE57" s="33" t="str">
        <f t="shared" si="13"/>
        <v/>
      </c>
      <c r="AF57" s="34" t="str">
        <f t="shared" si="14"/>
        <v/>
      </c>
      <c r="AG57" s="32" t="str">
        <f t="shared" si="15"/>
        <v/>
      </c>
      <c r="AH57" s="33" t="str">
        <f t="shared" si="16"/>
        <v/>
      </c>
      <c r="AI57" s="34" t="str">
        <f t="shared" si="17"/>
        <v/>
      </c>
      <c r="AJ57" s="32" t="str">
        <f t="shared" si="18"/>
        <v/>
      </c>
      <c r="AK57" s="35" t="str">
        <f t="shared" si="19"/>
        <v/>
      </c>
      <c r="AL57" s="36" t="str">
        <f t="shared" si="20"/>
        <v/>
      </c>
      <c r="AM57" s="37" t="str">
        <f t="shared" si="21"/>
        <v/>
      </c>
      <c r="AN57" s="118" t="s">
        <v>67</v>
      </c>
      <c r="AO57" s="132" t="str">
        <f t="shared" si="11"/>
        <v/>
      </c>
    </row>
    <row r="58" spans="2:41" ht="22.5" customHeight="1">
      <c r="B58" s="121"/>
      <c r="C58" s="272"/>
      <c r="D58" s="273"/>
      <c r="E58" s="274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6"/>
      <c r="V58" s="127"/>
      <c r="W58" s="122"/>
      <c r="X58" s="277"/>
      <c r="Y58" s="278"/>
      <c r="Z58" s="278"/>
      <c r="AA58" s="279"/>
      <c r="AB58" s="123"/>
      <c r="AC58" s="124"/>
      <c r="AD58" s="47" t="str">
        <f t="shared" si="12"/>
        <v/>
      </c>
      <c r="AE58" s="33" t="str">
        <f t="shared" si="13"/>
        <v/>
      </c>
      <c r="AF58" s="34" t="str">
        <f t="shared" si="14"/>
        <v/>
      </c>
      <c r="AG58" s="32" t="str">
        <f t="shared" si="15"/>
        <v/>
      </c>
      <c r="AH58" s="33" t="str">
        <f t="shared" si="16"/>
        <v/>
      </c>
      <c r="AI58" s="34" t="str">
        <f t="shared" si="17"/>
        <v/>
      </c>
      <c r="AJ58" s="32" t="str">
        <f t="shared" si="18"/>
        <v/>
      </c>
      <c r="AK58" s="35" t="str">
        <f t="shared" si="19"/>
        <v/>
      </c>
      <c r="AL58" s="36" t="str">
        <f t="shared" si="20"/>
        <v/>
      </c>
      <c r="AM58" s="37" t="str">
        <f t="shared" si="21"/>
        <v/>
      </c>
      <c r="AN58" s="118" t="s">
        <v>67</v>
      </c>
      <c r="AO58" s="132" t="str">
        <f t="shared" si="11"/>
        <v/>
      </c>
    </row>
    <row r="59" spans="2:41" ht="22.5" customHeight="1">
      <c r="B59" s="121"/>
      <c r="C59" s="272"/>
      <c r="D59" s="273"/>
      <c r="E59" s="274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6"/>
      <c r="V59" s="127"/>
      <c r="W59" s="122"/>
      <c r="X59" s="277"/>
      <c r="Y59" s="278"/>
      <c r="Z59" s="278"/>
      <c r="AA59" s="279"/>
      <c r="AB59" s="123"/>
      <c r="AC59" s="124"/>
      <c r="AD59" s="47" t="str">
        <f t="shared" si="12"/>
        <v/>
      </c>
      <c r="AE59" s="33" t="str">
        <f t="shared" si="13"/>
        <v/>
      </c>
      <c r="AF59" s="34" t="str">
        <f t="shared" si="14"/>
        <v/>
      </c>
      <c r="AG59" s="32" t="str">
        <f t="shared" si="15"/>
        <v/>
      </c>
      <c r="AH59" s="33" t="str">
        <f t="shared" si="16"/>
        <v/>
      </c>
      <c r="AI59" s="34" t="str">
        <f t="shared" si="17"/>
        <v/>
      </c>
      <c r="AJ59" s="32" t="str">
        <f t="shared" si="18"/>
        <v/>
      </c>
      <c r="AK59" s="35" t="str">
        <f t="shared" si="19"/>
        <v/>
      </c>
      <c r="AL59" s="36" t="str">
        <f t="shared" si="20"/>
        <v/>
      </c>
      <c r="AM59" s="37" t="str">
        <f t="shared" si="21"/>
        <v/>
      </c>
      <c r="AN59" s="118" t="s">
        <v>67</v>
      </c>
      <c r="AO59" s="132" t="str">
        <f t="shared" si="11"/>
        <v/>
      </c>
    </row>
    <row r="60" spans="2:41" ht="22.5" customHeight="1">
      <c r="B60" s="121"/>
      <c r="C60" s="272"/>
      <c r="D60" s="273"/>
      <c r="E60" s="274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6"/>
      <c r="V60" s="127"/>
      <c r="W60" s="122"/>
      <c r="X60" s="277"/>
      <c r="Y60" s="278"/>
      <c r="Z60" s="278"/>
      <c r="AA60" s="279"/>
      <c r="AB60" s="123"/>
      <c r="AC60" s="124"/>
      <c r="AD60" s="47" t="str">
        <f t="shared" si="12"/>
        <v/>
      </c>
      <c r="AE60" s="33" t="str">
        <f t="shared" si="13"/>
        <v/>
      </c>
      <c r="AF60" s="34" t="str">
        <f t="shared" si="14"/>
        <v/>
      </c>
      <c r="AG60" s="32" t="str">
        <f t="shared" si="15"/>
        <v/>
      </c>
      <c r="AH60" s="33" t="str">
        <f t="shared" si="16"/>
        <v/>
      </c>
      <c r="AI60" s="34" t="str">
        <f t="shared" si="17"/>
        <v/>
      </c>
      <c r="AJ60" s="32" t="str">
        <f t="shared" si="18"/>
        <v/>
      </c>
      <c r="AK60" s="35" t="str">
        <f t="shared" si="19"/>
        <v/>
      </c>
      <c r="AL60" s="36" t="str">
        <f t="shared" si="20"/>
        <v/>
      </c>
      <c r="AM60" s="37" t="str">
        <f t="shared" si="21"/>
        <v/>
      </c>
      <c r="AN60" s="118" t="s">
        <v>67</v>
      </c>
      <c r="AO60" s="132" t="str">
        <f t="shared" si="11"/>
        <v/>
      </c>
    </row>
    <row r="61" spans="2:41" ht="22.5" customHeight="1">
      <c r="B61" s="121"/>
      <c r="C61" s="272"/>
      <c r="D61" s="273"/>
      <c r="E61" s="274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6"/>
      <c r="V61" s="127"/>
      <c r="W61" s="122"/>
      <c r="X61" s="277"/>
      <c r="Y61" s="278"/>
      <c r="Z61" s="278"/>
      <c r="AA61" s="279"/>
      <c r="AB61" s="123"/>
      <c r="AC61" s="124"/>
      <c r="AD61" s="47" t="str">
        <f t="shared" si="12"/>
        <v/>
      </c>
      <c r="AE61" s="33" t="str">
        <f t="shared" si="13"/>
        <v/>
      </c>
      <c r="AF61" s="34" t="str">
        <f t="shared" si="14"/>
        <v/>
      </c>
      <c r="AG61" s="32" t="str">
        <f t="shared" si="15"/>
        <v/>
      </c>
      <c r="AH61" s="33" t="str">
        <f t="shared" si="16"/>
        <v/>
      </c>
      <c r="AI61" s="34" t="str">
        <f t="shared" si="17"/>
        <v/>
      </c>
      <c r="AJ61" s="32" t="str">
        <f t="shared" si="18"/>
        <v/>
      </c>
      <c r="AK61" s="35" t="str">
        <f t="shared" si="19"/>
        <v/>
      </c>
      <c r="AL61" s="36" t="str">
        <f t="shared" si="20"/>
        <v/>
      </c>
      <c r="AM61" s="37" t="str">
        <f t="shared" si="21"/>
        <v/>
      </c>
      <c r="AN61" s="118" t="s">
        <v>67</v>
      </c>
      <c r="AO61" s="132" t="str">
        <f t="shared" si="11"/>
        <v/>
      </c>
    </row>
    <row r="62" spans="2:41" ht="22.5" customHeight="1">
      <c r="B62" s="121"/>
      <c r="C62" s="272"/>
      <c r="D62" s="273"/>
      <c r="E62" s="274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6"/>
      <c r="V62" s="127"/>
      <c r="W62" s="122"/>
      <c r="X62" s="277"/>
      <c r="Y62" s="278"/>
      <c r="Z62" s="278"/>
      <c r="AA62" s="279"/>
      <c r="AB62" s="123"/>
      <c r="AC62" s="124"/>
      <c r="AD62" s="47" t="str">
        <f t="shared" si="12"/>
        <v/>
      </c>
      <c r="AE62" s="33" t="str">
        <f t="shared" si="13"/>
        <v/>
      </c>
      <c r="AF62" s="34" t="str">
        <f t="shared" si="14"/>
        <v/>
      </c>
      <c r="AG62" s="32" t="str">
        <f t="shared" si="15"/>
        <v/>
      </c>
      <c r="AH62" s="33" t="str">
        <f t="shared" si="16"/>
        <v/>
      </c>
      <c r="AI62" s="34" t="str">
        <f t="shared" si="17"/>
        <v/>
      </c>
      <c r="AJ62" s="32" t="str">
        <f t="shared" si="18"/>
        <v/>
      </c>
      <c r="AK62" s="35" t="str">
        <f t="shared" si="19"/>
        <v/>
      </c>
      <c r="AL62" s="36" t="str">
        <f t="shared" si="20"/>
        <v/>
      </c>
      <c r="AM62" s="37" t="str">
        <f t="shared" si="21"/>
        <v/>
      </c>
      <c r="AN62" s="118" t="s">
        <v>67</v>
      </c>
      <c r="AO62" s="132" t="str">
        <f t="shared" si="11"/>
        <v/>
      </c>
    </row>
    <row r="63" spans="2:41" ht="22.5" customHeight="1">
      <c r="B63" s="121"/>
      <c r="C63" s="272"/>
      <c r="D63" s="273"/>
      <c r="E63" s="274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6"/>
      <c r="V63" s="127"/>
      <c r="W63" s="122"/>
      <c r="X63" s="277"/>
      <c r="Y63" s="278"/>
      <c r="Z63" s="278"/>
      <c r="AA63" s="279"/>
      <c r="AB63" s="123"/>
      <c r="AC63" s="124"/>
      <c r="AD63" s="47" t="str">
        <f t="shared" si="12"/>
        <v/>
      </c>
      <c r="AE63" s="33" t="str">
        <f t="shared" si="13"/>
        <v/>
      </c>
      <c r="AF63" s="34" t="str">
        <f t="shared" si="14"/>
        <v/>
      </c>
      <c r="AG63" s="32" t="str">
        <f t="shared" si="15"/>
        <v/>
      </c>
      <c r="AH63" s="33" t="str">
        <f t="shared" si="16"/>
        <v/>
      </c>
      <c r="AI63" s="34" t="str">
        <f t="shared" si="17"/>
        <v/>
      </c>
      <c r="AJ63" s="32" t="str">
        <f t="shared" si="18"/>
        <v/>
      </c>
      <c r="AK63" s="35" t="str">
        <f t="shared" si="19"/>
        <v/>
      </c>
      <c r="AL63" s="36" t="str">
        <f t="shared" si="20"/>
        <v/>
      </c>
      <c r="AM63" s="37" t="str">
        <f t="shared" si="21"/>
        <v/>
      </c>
      <c r="AN63" s="118" t="s">
        <v>67</v>
      </c>
      <c r="AO63" s="132" t="str">
        <f t="shared" si="11"/>
        <v/>
      </c>
    </row>
    <row r="64" spans="2:41" ht="22.5" customHeight="1">
      <c r="B64" s="121"/>
      <c r="C64" s="272"/>
      <c r="D64" s="273"/>
      <c r="E64" s="274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6"/>
      <c r="V64" s="127"/>
      <c r="W64" s="122"/>
      <c r="X64" s="277"/>
      <c r="Y64" s="278"/>
      <c r="Z64" s="278"/>
      <c r="AA64" s="279"/>
      <c r="AB64" s="123"/>
      <c r="AC64" s="124"/>
      <c r="AD64" s="47" t="str">
        <f t="shared" si="12"/>
        <v/>
      </c>
      <c r="AE64" s="33" t="str">
        <f t="shared" si="13"/>
        <v/>
      </c>
      <c r="AF64" s="34" t="str">
        <f t="shared" si="14"/>
        <v/>
      </c>
      <c r="AG64" s="32" t="str">
        <f t="shared" si="15"/>
        <v/>
      </c>
      <c r="AH64" s="33" t="str">
        <f t="shared" si="16"/>
        <v/>
      </c>
      <c r="AI64" s="34" t="str">
        <f t="shared" si="17"/>
        <v/>
      </c>
      <c r="AJ64" s="32" t="str">
        <f t="shared" si="18"/>
        <v/>
      </c>
      <c r="AK64" s="35" t="str">
        <f t="shared" si="19"/>
        <v/>
      </c>
      <c r="AL64" s="36" t="str">
        <f t="shared" si="20"/>
        <v/>
      </c>
      <c r="AM64" s="37" t="str">
        <f t="shared" si="21"/>
        <v/>
      </c>
      <c r="AN64" s="118" t="s">
        <v>67</v>
      </c>
      <c r="AO64" s="132" t="str">
        <f t="shared" si="11"/>
        <v/>
      </c>
    </row>
    <row r="65" spans="2:41" ht="22.5" customHeight="1">
      <c r="B65" s="121"/>
      <c r="C65" s="272"/>
      <c r="D65" s="273"/>
      <c r="E65" s="274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6"/>
      <c r="V65" s="127"/>
      <c r="W65" s="122"/>
      <c r="X65" s="277"/>
      <c r="Y65" s="278"/>
      <c r="Z65" s="278"/>
      <c r="AA65" s="279"/>
      <c r="AB65" s="123"/>
      <c r="AC65" s="124"/>
      <c r="AD65" s="47" t="str">
        <f t="shared" si="12"/>
        <v/>
      </c>
      <c r="AE65" s="33" t="str">
        <f t="shared" si="13"/>
        <v/>
      </c>
      <c r="AF65" s="34" t="str">
        <f t="shared" si="14"/>
        <v/>
      </c>
      <c r="AG65" s="32" t="str">
        <f t="shared" si="15"/>
        <v/>
      </c>
      <c r="AH65" s="33" t="str">
        <f t="shared" si="16"/>
        <v/>
      </c>
      <c r="AI65" s="34" t="str">
        <f t="shared" si="17"/>
        <v/>
      </c>
      <c r="AJ65" s="32" t="str">
        <f t="shared" si="18"/>
        <v/>
      </c>
      <c r="AK65" s="35" t="str">
        <f t="shared" si="19"/>
        <v/>
      </c>
      <c r="AL65" s="36" t="str">
        <f t="shared" si="20"/>
        <v/>
      </c>
      <c r="AM65" s="37" t="str">
        <f t="shared" si="21"/>
        <v/>
      </c>
      <c r="AN65" s="118" t="s">
        <v>67</v>
      </c>
      <c r="AO65" s="132" t="str">
        <f t="shared" si="11"/>
        <v/>
      </c>
    </row>
    <row r="66" spans="2:41" ht="22.5" customHeight="1">
      <c r="B66" s="121"/>
      <c r="C66" s="272"/>
      <c r="D66" s="273"/>
      <c r="E66" s="274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6"/>
      <c r="V66" s="127"/>
      <c r="W66" s="122"/>
      <c r="X66" s="277"/>
      <c r="Y66" s="278"/>
      <c r="Z66" s="278"/>
      <c r="AA66" s="279"/>
      <c r="AB66" s="123"/>
      <c r="AC66" s="124"/>
      <c r="AD66" s="47" t="str">
        <f t="shared" si="12"/>
        <v/>
      </c>
      <c r="AE66" s="33" t="str">
        <f t="shared" si="13"/>
        <v/>
      </c>
      <c r="AF66" s="34" t="str">
        <f t="shared" si="14"/>
        <v/>
      </c>
      <c r="AG66" s="32" t="str">
        <f t="shared" si="15"/>
        <v/>
      </c>
      <c r="AH66" s="33" t="str">
        <f t="shared" si="16"/>
        <v/>
      </c>
      <c r="AI66" s="34" t="str">
        <f t="shared" si="17"/>
        <v/>
      </c>
      <c r="AJ66" s="32" t="str">
        <f t="shared" si="18"/>
        <v/>
      </c>
      <c r="AK66" s="35" t="str">
        <f t="shared" si="19"/>
        <v/>
      </c>
      <c r="AL66" s="36" t="str">
        <f t="shared" si="20"/>
        <v/>
      </c>
      <c r="AM66" s="37" t="str">
        <f t="shared" si="21"/>
        <v/>
      </c>
      <c r="AN66" s="118" t="s">
        <v>67</v>
      </c>
      <c r="AO66" s="132" t="str">
        <f t="shared" si="11"/>
        <v/>
      </c>
    </row>
    <row r="67" spans="2:41" ht="22.5" customHeight="1">
      <c r="B67" s="121"/>
      <c r="C67" s="272"/>
      <c r="D67" s="273"/>
      <c r="E67" s="274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6"/>
      <c r="V67" s="127"/>
      <c r="W67" s="122"/>
      <c r="X67" s="277"/>
      <c r="Y67" s="278"/>
      <c r="Z67" s="278"/>
      <c r="AA67" s="279"/>
      <c r="AB67" s="123"/>
      <c r="AC67" s="124"/>
      <c r="AD67" s="47" t="str">
        <f t="shared" si="12"/>
        <v/>
      </c>
      <c r="AE67" s="33" t="str">
        <f t="shared" si="13"/>
        <v/>
      </c>
      <c r="AF67" s="34" t="str">
        <f t="shared" si="14"/>
        <v/>
      </c>
      <c r="AG67" s="32" t="str">
        <f t="shared" si="15"/>
        <v/>
      </c>
      <c r="AH67" s="33" t="str">
        <f t="shared" si="16"/>
        <v/>
      </c>
      <c r="AI67" s="34" t="str">
        <f t="shared" si="17"/>
        <v/>
      </c>
      <c r="AJ67" s="32" t="str">
        <f t="shared" si="18"/>
        <v/>
      </c>
      <c r="AK67" s="35" t="str">
        <f t="shared" si="19"/>
        <v/>
      </c>
      <c r="AL67" s="36" t="str">
        <f t="shared" si="20"/>
        <v/>
      </c>
      <c r="AM67" s="37" t="str">
        <f t="shared" si="21"/>
        <v/>
      </c>
      <c r="AN67" s="118" t="s">
        <v>67</v>
      </c>
      <c r="AO67" s="132" t="str">
        <f t="shared" si="11"/>
        <v/>
      </c>
    </row>
    <row r="68" spans="2:41" ht="22.5" customHeight="1">
      <c r="B68" s="121"/>
      <c r="C68" s="272"/>
      <c r="D68" s="273"/>
      <c r="E68" s="274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6"/>
      <c r="V68" s="127"/>
      <c r="W68" s="122"/>
      <c r="X68" s="277"/>
      <c r="Y68" s="278"/>
      <c r="Z68" s="278"/>
      <c r="AA68" s="279"/>
      <c r="AB68" s="123"/>
      <c r="AC68" s="124"/>
      <c r="AD68" s="47" t="str">
        <f t="shared" si="12"/>
        <v/>
      </c>
      <c r="AE68" s="33" t="str">
        <f t="shared" si="13"/>
        <v/>
      </c>
      <c r="AF68" s="34" t="str">
        <f t="shared" si="14"/>
        <v/>
      </c>
      <c r="AG68" s="32" t="str">
        <f t="shared" si="15"/>
        <v/>
      </c>
      <c r="AH68" s="33" t="str">
        <f t="shared" si="16"/>
        <v/>
      </c>
      <c r="AI68" s="34" t="str">
        <f t="shared" si="17"/>
        <v/>
      </c>
      <c r="AJ68" s="32" t="str">
        <f t="shared" si="18"/>
        <v/>
      </c>
      <c r="AK68" s="35" t="str">
        <f t="shared" si="19"/>
        <v/>
      </c>
      <c r="AL68" s="36" t="str">
        <f t="shared" si="20"/>
        <v/>
      </c>
      <c r="AM68" s="37" t="str">
        <f t="shared" si="21"/>
        <v/>
      </c>
      <c r="AN68" s="118" t="s">
        <v>67</v>
      </c>
      <c r="AO68" s="132" t="str">
        <f t="shared" si="11"/>
        <v/>
      </c>
    </row>
    <row r="69" spans="2:41" ht="22.5" customHeight="1">
      <c r="B69" s="121"/>
      <c r="C69" s="272"/>
      <c r="D69" s="273"/>
      <c r="E69" s="274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6"/>
      <c r="V69" s="127"/>
      <c r="W69" s="122"/>
      <c r="X69" s="277"/>
      <c r="Y69" s="278"/>
      <c r="Z69" s="278"/>
      <c r="AA69" s="279"/>
      <c r="AB69" s="123"/>
      <c r="AC69" s="124"/>
      <c r="AD69" s="47" t="str">
        <f t="shared" si="12"/>
        <v/>
      </c>
      <c r="AE69" s="33" t="str">
        <f t="shared" si="13"/>
        <v/>
      </c>
      <c r="AF69" s="34" t="str">
        <f t="shared" si="14"/>
        <v/>
      </c>
      <c r="AG69" s="32" t="str">
        <f t="shared" si="15"/>
        <v/>
      </c>
      <c r="AH69" s="33" t="str">
        <f t="shared" si="16"/>
        <v/>
      </c>
      <c r="AI69" s="34" t="str">
        <f t="shared" si="17"/>
        <v/>
      </c>
      <c r="AJ69" s="32" t="str">
        <f t="shared" si="18"/>
        <v/>
      </c>
      <c r="AK69" s="35" t="str">
        <f t="shared" si="19"/>
        <v/>
      </c>
      <c r="AL69" s="36" t="str">
        <f t="shared" si="20"/>
        <v/>
      </c>
      <c r="AM69" s="37" t="str">
        <f t="shared" si="21"/>
        <v/>
      </c>
      <c r="AN69" s="118" t="s">
        <v>67</v>
      </c>
      <c r="AO69" s="132" t="str">
        <f t="shared" si="11"/>
        <v/>
      </c>
    </row>
    <row r="70" spans="2:41" ht="22.5" customHeight="1">
      <c r="B70" s="121"/>
      <c r="C70" s="272"/>
      <c r="D70" s="273"/>
      <c r="E70" s="274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6"/>
      <c r="V70" s="127"/>
      <c r="W70" s="122"/>
      <c r="X70" s="277"/>
      <c r="Y70" s="278"/>
      <c r="Z70" s="278"/>
      <c r="AA70" s="279"/>
      <c r="AB70" s="123"/>
      <c r="AC70" s="124"/>
      <c r="AD70" s="47" t="str">
        <f t="shared" si="12"/>
        <v/>
      </c>
      <c r="AE70" s="33" t="str">
        <f t="shared" si="13"/>
        <v/>
      </c>
      <c r="AF70" s="34" t="str">
        <f t="shared" si="14"/>
        <v/>
      </c>
      <c r="AG70" s="32" t="str">
        <f t="shared" si="15"/>
        <v/>
      </c>
      <c r="AH70" s="33" t="str">
        <f t="shared" si="16"/>
        <v/>
      </c>
      <c r="AI70" s="34" t="str">
        <f t="shared" si="17"/>
        <v/>
      </c>
      <c r="AJ70" s="32" t="str">
        <f t="shared" si="18"/>
        <v/>
      </c>
      <c r="AK70" s="35" t="str">
        <f t="shared" si="19"/>
        <v/>
      </c>
      <c r="AL70" s="36" t="str">
        <f t="shared" si="20"/>
        <v/>
      </c>
      <c r="AM70" s="37" t="str">
        <f t="shared" si="21"/>
        <v/>
      </c>
      <c r="AN70" s="118" t="s">
        <v>67</v>
      </c>
      <c r="AO70" s="132" t="str">
        <f t="shared" si="11"/>
        <v/>
      </c>
    </row>
    <row r="71" spans="2:41" ht="22.5" customHeight="1">
      <c r="B71" s="121"/>
      <c r="C71" s="272"/>
      <c r="D71" s="273"/>
      <c r="E71" s="274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6"/>
      <c r="V71" s="127"/>
      <c r="W71" s="122"/>
      <c r="X71" s="277"/>
      <c r="Y71" s="278"/>
      <c r="Z71" s="278"/>
      <c r="AA71" s="279"/>
      <c r="AB71" s="123"/>
      <c r="AC71" s="124"/>
      <c r="AD71" s="47" t="str">
        <f t="shared" si="12"/>
        <v/>
      </c>
      <c r="AE71" s="33" t="str">
        <f t="shared" si="13"/>
        <v/>
      </c>
      <c r="AF71" s="34" t="str">
        <f t="shared" si="14"/>
        <v/>
      </c>
      <c r="AG71" s="32" t="str">
        <f t="shared" si="15"/>
        <v/>
      </c>
      <c r="AH71" s="33" t="str">
        <f t="shared" si="16"/>
        <v/>
      </c>
      <c r="AI71" s="34" t="str">
        <f t="shared" si="17"/>
        <v/>
      </c>
      <c r="AJ71" s="32" t="str">
        <f t="shared" si="18"/>
        <v/>
      </c>
      <c r="AK71" s="35" t="str">
        <f t="shared" si="19"/>
        <v/>
      </c>
      <c r="AL71" s="36" t="str">
        <f t="shared" si="20"/>
        <v/>
      </c>
      <c r="AM71" s="37" t="str">
        <f t="shared" si="21"/>
        <v/>
      </c>
      <c r="AN71" s="118" t="s">
        <v>67</v>
      </c>
      <c r="AO71" s="132" t="str">
        <f t="shared" si="11"/>
        <v/>
      </c>
    </row>
    <row r="72" spans="2:41" ht="22.5" customHeight="1">
      <c r="B72" s="121"/>
      <c r="C72" s="272"/>
      <c r="D72" s="273"/>
      <c r="E72" s="274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6"/>
      <c r="V72" s="127"/>
      <c r="W72" s="122"/>
      <c r="X72" s="277"/>
      <c r="Y72" s="278"/>
      <c r="Z72" s="278"/>
      <c r="AA72" s="279"/>
      <c r="AB72" s="123"/>
      <c r="AC72" s="124"/>
      <c r="AD72" s="47" t="str">
        <f t="shared" si="12"/>
        <v/>
      </c>
      <c r="AE72" s="33" t="str">
        <f t="shared" si="13"/>
        <v/>
      </c>
      <c r="AF72" s="34" t="str">
        <f t="shared" si="14"/>
        <v/>
      </c>
      <c r="AG72" s="32" t="str">
        <f t="shared" si="15"/>
        <v/>
      </c>
      <c r="AH72" s="33" t="str">
        <f t="shared" si="16"/>
        <v/>
      </c>
      <c r="AI72" s="34" t="str">
        <f t="shared" si="17"/>
        <v/>
      </c>
      <c r="AJ72" s="32" t="str">
        <f t="shared" si="18"/>
        <v/>
      </c>
      <c r="AK72" s="35" t="str">
        <f t="shared" si="19"/>
        <v/>
      </c>
      <c r="AL72" s="36" t="str">
        <f t="shared" si="20"/>
        <v/>
      </c>
      <c r="AM72" s="37" t="str">
        <f t="shared" si="21"/>
        <v/>
      </c>
      <c r="AN72" s="118" t="s">
        <v>67</v>
      </c>
      <c r="AO72" s="132" t="str">
        <f t="shared" si="11"/>
        <v/>
      </c>
    </row>
    <row r="73" spans="2:41" ht="22.5" customHeight="1">
      <c r="B73" s="121"/>
      <c r="C73" s="272"/>
      <c r="D73" s="273"/>
      <c r="E73" s="274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6"/>
      <c r="V73" s="127"/>
      <c r="W73" s="122"/>
      <c r="X73" s="277"/>
      <c r="Y73" s="278"/>
      <c r="Z73" s="278"/>
      <c r="AA73" s="279"/>
      <c r="AB73" s="123"/>
      <c r="AC73" s="124"/>
      <c r="AD73" s="47" t="str">
        <f t="shared" si="12"/>
        <v/>
      </c>
      <c r="AE73" s="33" t="str">
        <f t="shared" si="13"/>
        <v/>
      </c>
      <c r="AF73" s="34" t="str">
        <f t="shared" si="14"/>
        <v/>
      </c>
      <c r="AG73" s="32" t="str">
        <f t="shared" si="15"/>
        <v/>
      </c>
      <c r="AH73" s="33" t="str">
        <f t="shared" si="16"/>
        <v/>
      </c>
      <c r="AI73" s="34" t="str">
        <f t="shared" si="17"/>
        <v/>
      </c>
      <c r="AJ73" s="32" t="str">
        <f t="shared" si="18"/>
        <v/>
      </c>
      <c r="AK73" s="35" t="str">
        <f t="shared" si="19"/>
        <v/>
      </c>
      <c r="AL73" s="36" t="str">
        <f t="shared" si="20"/>
        <v/>
      </c>
      <c r="AM73" s="37" t="str">
        <f t="shared" si="21"/>
        <v/>
      </c>
      <c r="AN73" s="118" t="s">
        <v>67</v>
      </c>
      <c r="AO73" s="132" t="str">
        <f t="shared" si="11"/>
        <v/>
      </c>
    </row>
    <row r="74" spans="2:41" ht="22.5" customHeight="1">
      <c r="B74" s="121"/>
      <c r="C74" s="272"/>
      <c r="D74" s="273"/>
      <c r="E74" s="274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6"/>
      <c r="V74" s="127"/>
      <c r="W74" s="122"/>
      <c r="X74" s="277"/>
      <c r="Y74" s="278"/>
      <c r="Z74" s="278"/>
      <c r="AA74" s="279"/>
      <c r="AB74" s="123"/>
      <c r="AC74" s="124"/>
      <c r="AD74" s="47" t="str">
        <f t="shared" si="12"/>
        <v/>
      </c>
      <c r="AE74" s="33" t="str">
        <f t="shared" si="13"/>
        <v/>
      </c>
      <c r="AF74" s="34" t="str">
        <f t="shared" si="14"/>
        <v/>
      </c>
      <c r="AG74" s="32" t="str">
        <f t="shared" si="15"/>
        <v/>
      </c>
      <c r="AH74" s="33" t="str">
        <f t="shared" si="16"/>
        <v/>
      </c>
      <c r="AI74" s="34" t="str">
        <f t="shared" si="17"/>
        <v/>
      </c>
      <c r="AJ74" s="32" t="str">
        <f t="shared" si="18"/>
        <v/>
      </c>
      <c r="AK74" s="35" t="str">
        <f t="shared" si="19"/>
        <v/>
      </c>
      <c r="AL74" s="36" t="str">
        <f t="shared" si="20"/>
        <v/>
      </c>
      <c r="AM74" s="37" t="str">
        <f t="shared" si="21"/>
        <v/>
      </c>
      <c r="AN74" s="118" t="s">
        <v>67</v>
      </c>
      <c r="AO74" s="132" t="str">
        <f t="shared" si="11"/>
        <v/>
      </c>
    </row>
    <row r="75" spans="2:41" ht="22.5" customHeight="1">
      <c r="B75" s="121"/>
      <c r="C75" s="272"/>
      <c r="D75" s="273"/>
      <c r="E75" s="274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6"/>
      <c r="V75" s="127"/>
      <c r="W75" s="122"/>
      <c r="X75" s="277"/>
      <c r="Y75" s="278"/>
      <c r="Z75" s="278"/>
      <c r="AA75" s="279"/>
      <c r="AB75" s="123"/>
      <c r="AC75" s="124"/>
      <c r="AD75" s="47" t="str">
        <f t="shared" si="12"/>
        <v/>
      </c>
      <c r="AE75" s="33" t="str">
        <f t="shared" si="13"/>
        <v/>
      </c>
      <c r="AF75" s="34" t="str">
        <f t="shared" si="14"/>
        <v/>
      </c>
      <c r="AG75" s="32" t="str">
        <f t="shared" si="15"/>
        <v/>
      </c>
      <c r="AH75" s="33" t="str">
        <f t="shared" si="16"/>
        <v/>
      </c>
      <c r="AI75" s="34" t="str">
        <f t="shared" si="17"/>
        <v/>
      </c>
      <c r="AJ75" s="32" t="str">
        <f t="shared" si="18"/>
        <v/>
      </c>
      <c r="AK75" s="35" t="str">
        <f t="shared" si="19"/>
        <v/>
      </c>
      <c r="AL75" s="36" t="str">
        <f t="shared" si="20"/>
        <v/>
      </c>
      <c r="AM75" s="37" t="str">
        <f t="shared" si="21"/>
        <v/>
      </c>
      <c r="AN75" s="118" t="s">
        <v>67</v>
      </c>
      <c r="AO75" s="132" t="str">
        <f t="shared" si="11"/>
        <v/>
      </c>
    </row>
    <row r="76" spans="2:41" ht="22.5" customHeight="1">
      <c r="B76" s="121"/>
      <c r="C76" s="272"/>
      <c r="D76" s="273"/>
      <c r="E76" s="274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6"/>
      <c r="V76" s="127"/>
      <c r="W76" s="122"/>
      <c r="X76" s="277"/>
      <c r="Y76" s="278"/>
      <c r="Z76" s="278"/>
      <c r="AA76" s="279"/>
      <c r="AB76" s="123"/>
      <c r="AC76" s="124"/>
      <c r="AD76" s="47" t="str">
        <f t="shared" si="12"/>
        <v/>
      </c>
      <c r="AE76" s="33" t="str">
        <f t="shared" si="13"/>
        <v/>
      </c>
      <c r="AF76" s="34" t="str">
        <f t="shared" si="14"/>
        <v/>
      </c>
      <c r="AG76" s="32" t="str">
        <f t="shared" si="15"/>
        <v/>
      </c>
      <c r="AH76" s="33" t="str">
        <f t="shared" si="16"/>
        <v/>
      </c>
      <c r="AI76" s="34" t="str">
        <f t="shared" si="17"/>
        <v/>
      </c>
      <c r="AJ76" s="32" t="str">
        <f t="shared" si="18"/>
        <v/>
      </c>
      <c r="AK76" s="35" t="str">
        <f t="shared" si="19"/>
        <v/>
      </c>
      <c r="AL76" s="36" t="str">
        <f t="shared" si="20"/>
        <v/>
      </c>
      <c r="AM76" s="37" t="str">
        <f t="shared" si="21"/>
        <v/>
      </c>
      <c r="AN76" s="118" t="s">
        <v>67</v>
      </c>
      <c r="AO76" s="132" t="str">
        <f t="shared" si="11"/>
        <v/>
      </c>
    </row>
    <row r="77" spans="2:41" ht="22.5" customHeight="1">
      <c r="B77" s="121"/>
      <c r="C77" s="272"/>
      <c r="D77" s="273"/>
      <c r="E77" s="274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6"/>
      <c r="V77" s="127"/>
      <c r="W77" s="122"/>
      <c r="X77" s="277"/>
      <c r="Y77" s="278"/>
      <c r="Z77" s="278"/>
      <c r="AA77" s="279"/>
      <c r="AB77" s="123"/>
      <c r="AC77" s="124"/>
      <c r="AD77" s="47" t="str">
        <f t="shared" si="12"/>
        <v/>
      </c>
      <c r="AE77" s="33" t="str">
        <f t="shared" si="13"/>
        <v/>
      </c>
      <c r="AF77" s="34" t="str">
        <f t="shared" si="14"/>
        <v/>
      </c>
      <c r="AG77" s="32" t="str">
        <f t="shared" si="15"/>
        <v/>
      </c>
      <c r="AH77" s="33" t="str">
        <f t="shared" si="16"/>
        <v/>
      </c>
      <c r="AI77" s="34" t="str">
        <f t="shared" si="17"/>
        <v/>
      </c>
      <c r="AJ77" s="32" t="str">
        <f t="shared" si="18"/>
        <v/>
      </c>
      <c r="AK77" s="35" t="str">
        <f t="shared" si="19"/>
        <v/>
      </c>
      <c r="AL77" s="36" t="str">
        <f t="shared" si="20"/>
        <v/>
      </c>
      <c r="AM77" s="37" t="str">
        <f t="shared" si="21"/>
        <v/>
      </c>
      <c r="AN77" s="118" t="s">
        <v>67</v>
      </c>
      <c r="AO77" s="132" t="str">
        <f t="shared" si="11"/>
        <v/>
      </c>
    </row>
    <row r="78" spans="2:41" ht="22.5" customHeight="1">
      <c r="B78" s="121"/>
      <c r="C78" s="272"/>
      <c r="D78" s="273"/>
      <c r="E78" s="274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6"/>
      <c r="V78" s="127"/>
      <c r="W78" s="122"/>
      <c r="X78" s="277"/>
      <c r="Y78" s="278"/>
      <c r="Z78" s="278"/>
      <c r="AA78" s="279"/>
      <c r="AB78" s="123"/>
      <c r="AC78" s="124"/>
      <c r="AD78" s="47" t="str">
        <f t="shared" si="12"/>
        <v/>
      </c>
      <c r="AE78" s="33" t="str">
        <f t="shared" si="13"/>
        <v/>
      </c>
      <c r="AF78" s="34" t="str">
        <f t="shared" si="14"/>
        <v/>
      </c>
      <c r="AG78" s="32" t="str">
        <f t="shared" si="15"/>
        <v/>
      </c>
      <c r="AH78" s="33" t="str">
        <f t="shared" si="16"/>
        <v/>
      </c>
      <c r="AI78" s="34" t="str">
        <f t="shared" si="17"/>
        <v/>
      </c>
      <c r="AJ78" s="32" t="str">
        <f t="shared" si="18"/>
        <v/>
      </c>
      <c r="AK78" s="35" t="str">
        <f t="shared" si="19"/>
        <v/>
      </c>
      <c r="AL78" s="36" t="str">
        <f t="shared" si="20"/>
        <v/>
      </c>
      <c r="AM78" s="37" t="str">
        <f t="shared" si="21"/>
        <v/>
      </c>
      <c r="AN78" s="118" t="s">
        <v>67</v>
      </c>
      <c r="AO78" s="132" t="str">
        <f t="shared" si="11"/>
        <v/>
      </c>
    </row>
    <row r="79" spans="2:41" ht="22.5" customHeight="1">
      <c r="B79" s="121"/>
      <c r="C79" s="272"/>
      <c r="D79" s="273"/>
      <c r="E79" s="274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6"/>
      <c r="V79" s="127"/>
      <c r="W79" s="122"/>
      <c r="X79" s="277"/>
      <c r="Y79" s="278"/>
      <c r="Z79" s="278"/>
      <c r="AA79" s="279"/>
      <c r="AB79" s="123"/>
      <c r="AC79" s="124"/>
      <c r="AD79" s="47" t="str">
        <f t="shared" si="12"/>
        <v/>
      </c>
      <c r="AE79" s="33" t="str">
        <f t="shared" si="13"/>
        <v/>
      </c>
      <c r="AF79" s="34" t="str">
        <f t="shared" si="14"/>
        <v/>
      </c>
      <c r="AG79" s="32" t="str">
        <f t="shared" si="15"/>
        <v/>
      </c>
      <c r="AH79" s="33" t="str">
        <f t="shared" si="16"/>
        <v/>
      </c>
      <c r="AI79" s="34" t="str">
        <f t="shared" si="17"/>
        <v/>
      </c>
      <c r="AJ79" s="32" t="str">
        <f t="shared" si="18"/>
        <v/>
      </c>
      <c r="AK79" s="35" t="str">
        <f t="shared" si="19"/>
        <v/>
      </c>
      <c r="AL79" s="36" t="str">
        <f t="shared" si="20"/>
        <v/>
      </c>
      <c r="AM79" s="37" t="str">
        <f t="shared" si="21"/>
        <v/>
      </c>
      <c r="AN79" s="118" t="s">
        <v>67</v>
      </c>
      <c r="AO79" s="132" t="str">
        <f t="shared" si="11"/>
        <v/>
      </c>
    </row>
    <row r="80" spans="2:41" ht="22.5" customHeight="1">
      <c r="B80" s="121"/>
      <c r="C80" s="272"/>
      <c r="D80" s="273"/>
      <c r="E80" s="274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6"/>
      <c r="V80" s="127"/>
      <c r="W80" s="122"/>
      <c r="X80" s="277"/>
      <c r="Y80" s="278"/>
      <c r="Z80" s="278"/>
      <c r="AA80" s="279"/>
      <c r="AB80" s="123"/>
      <c r="AC80" s="124"/>
      <c r="AD80" s="47" t="str">
        <f t="shared" si="12"/>
        <v/>
      </c>
      <c r="AE80" s="33" t="str">
        <f t="shared" si="13"/>
        <v/>
      </c>
      <c r="AF80" s="34" t="str">
        <f t="shared" si="14"/>
        <v/>
      </c>
      <c r="AG80" s="32" t="str">
        <f t="shared" si="15"/>
        <v/>
      </c>
      <c r="AH80" s="33" t="str">
        <f t="shared" si="16"/>
        <v/>
      </c>
      <c r="AI80" s="34" t="str">
        <f t="shared" si="17"/>
        <v/>
      </c>
      <c r="AJ80" s="32" t="str">
        <f t="shared" si="18"/>
        <v/>
      </c>
      <c r="AK80" s="35" t="str">
        <f t="shared" si="19"/>
        <v/>
      </c>
      <c r="AL80" s="36" t="str">
        <f t="shared" si="20"/>
        <v/>
      </c>
      <c r="AM80" s="37" t="str">
        <f t="shared" si="21"/>
        <v/>
      </c>
      <c r="AN80" s="118" t="s">
        <v>67</v>
      </c>
      <c r="AO80" s="132" t="str">
        <f t="shared" si="11"/>
        <v/>
      </c>
    </row>
    <row r="81" spans="2:41" ht="22.5" customHeight="1">
      <c r="B81" s="121"/>
      <c r="C81" s="272"/>
      <c r="D81" s="273"/>
      <c r="E81" s="274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6"/>
      <c r="V81" s="127"/>
      <c r="W81" s="122"/>
      <c r="X81" s="277"/>
      <c r="Y81" s="278"/>
      <c r="Z81" s="278"/>
      <c r="AA81" s="279"/>
      <c r="AB81" s="123"/>
      <c r="AC81" s="124"/>
      <c r="AD81" s="47" t="str">
        <f t="shared" si="12"/>
        <v/>
      </c>
      <c r="AE81" s="33" t="str">
        <f t="shared" si="13"/>
        <v/>
      </c>
      <c r="AF81" s="34" t="str">
        <f t="shared" si="14"/>
        <v/>
      </c>
      <c r="AG81" s="32" t="str">
        <f t="shared" si="15"/>
        <v/>
      </c>
      <c r="AH81" s="33" t="str">
        <f t="shared" si="16"/>
        <v/>
      </c>
      <c r="AI81" s="34" t="str">
        <f t="shared" si="17"/>
        <v/>
      </c>
      <c r="AJ81" s="32" t="str">
        <f t="shared" si="18"/>
        <v/>
      </c>
      <c r="AK81" s="35" t="str">
        <f t="shared" si="19"/>
        <v/>
      </c>
      <c r="AL81" s="36" t="str">
        <f t="shared" si="20"/>
        <v/>
      </c>
      <c r="AM81" s="37" t="str">
        <f t="shared" si="21"/>
        <v/>
      </c>
      <c r="AN81" s="118" t="s">
        <v>67</v>
      </c>
      <c r="AO81" s="132" t="str">
        <f t="shared" si="11"/>
        <v/>
      </c>
    </row>
    <row r="82" spans="2:41" ht="22.5" customHeight="1">
      <c r="B82" s="121"/>
      <c r="C82" s="272"/>
      <c r="D82" s="273"/>
      <c r="E82" s="274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6"/>
      <c r="V82" s="127"/>
      <c r="W82" s="122"/>
      <c r="X82" s="277"/>
      <c r="Y82" s="278"/>
      <c r="Z82" s="278"/>
      <c r="AA82" s="279"/>
      <c r="AB82" s="123"/>
      <c r="AC82" s="124"/>
      <c r="AD82" s="47" t="str">
        <f t="shared" si="12"/>
        <v/>
      </c>
      <c r="AE82" s="33" t="str">
        <f t="shared" si="13"/>
        <v/>
      </c>
      <c r="AF82" s="34" t="str">
        <f t="shared" si="14"/>
        <v/>
      </c>
      <c r="AG82" s="32" t="str">
        <f t="shared" si="15"/>
        <v/>
      </c>
      <c r="AH82" s="33" t="str">
        <f t="shared" si="16"/>
        <v/>
      </c>
      <c r="AI82" s="34" t="str">
        <f t="shared" si="17"/>
        <v/>
      </c>
      <c r="AJ82" s="32" t="str">
        <f t="shared" si="18"/>
        <v/>
      </c>
      <c r="AK82" s="35" t="str">
        <f t="shared" si="19"/>
        <v/>
      </c>
      <c r="AL82" s="36" t="str">
        <f t="shared" si="20"/>
        <v/>
      </c>
      <c r="AM82" s="37" t="str">
        <f t="shared" si="21"/>
        <v/>
      </c>
      <c r="AN82" s="118" t="s">
        <v>67</v>
      </c>
      <c r="AO82" s="132" t="str">
        <f t="shared" si="11"/>
        <v/>
      </c>
    </row>
    <row r="83" spans="2:41" ht="22.5" customHeight="1">
      <c r="B83" s="121"/>
      <c r="C83" s="272"/>
      <c r="D83" s="273"/>
      <c r="E83" s="274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6"/>
      <c r="V83" s="127"/>
      <c r="W83" s="122"/>
      <c r="X83" s="277"/>
      <c r="Y83" s="278"/>
      <c r="Z83" s="278"/>
      <c r="AA83" s="279"/>
      <c r="AB83" s="123"/>
      <c r="AC83" s="124"/>
      <c r="AD83" s="47" t="str">
        <f t="shared" si="12"/>
        <v/>
      </c>
      <c r="AE83" s="33" t="str">
        <f t="shared" si="13"/>
        <v/>
      </c>
      <c r="AF83" s="34" t="str">
        <f t="shared" si="14"/>
        <v/>
      </c>
      <c r="AG83" s="32" t="str">
        <f t="shared" si="15"/>
        <v/>
      </c>
      <c r="AH83" s="33" t="str">
        <f t="shared" si="16"/>
        <v/>
      </c>
      <c r="AI83" s="34" t="str">
        <f t="shared" si="17"/>
        <v/>
      </c>
      <c r="AJ83" s="32" t="str">
        <f t="shared" si="18"/>
        <v/>
      </c>
      <c r="AK83" s="35" t="str">
        <f t="shared" si="19"/>
        <v/>
      </c>
      <c r="AL83" s="36" t="str">
        <f t="shared" si="20"/>
        <v/>
      </c>
      <c r="AM83" s="37" t="str">
        <f t="shared" si="21"/>
        <v/>
      </c>
      <c r="AN83" s="118" t="s">
        <v>67</v>
      </c>
      <c r="AO83" s="132" t="str">
        <f t="shared" si="11"/>
        <v/>
      </c>
    </row>
    <row r="84" spans="2:41" ht="22.5" customHeight="1">
      <c r="B84" s="121"/>
      <c r="C84" s="272"/>
      <c r="D84" s="273"/>
      <c r="E84" s="274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6"/>
      <c r="V84" s="127"/>
      <c r="W84" s="122"/>
      <c r="X84" s="277"/>
      <c r="Y84" s="278"/>
      <c r="Z84" s="278"/>
      <c r="AA84" s="279"/>
      <c r="AB84" s="123"/>
      <c r="AC84" s="124"/>
      <c r="AD84" s="47" t="str">
        <f t="shared" si="12"/>
        <v/>
      </c>
      <c r="AE84" s="33" t="str">
        <f t="shared" si="13"/>
        <v/>
      </c>
      <c r="AF84" s="34" t="str">
        <f t="shared" si="14"/>
        <v/>
      </c>
      <c r="AG84" s="32" t="str">
        <f t="shared" si="15"/>
        <v/>
      </c>
      <c r="AH84" s="33" t="str">
        <f t="shared" si="16"/>
        <v/>
      </c>
      <c r="AI84" s="34" t="str">
        <f t="shared" si="17"/>
        <v/>
      </c>
      <c r="AJ84" s="32" t="str">
        <f t="shared" si="18"/>
        <v/>
      </c>
      <c r="AK84" s="35" t="str">
        <f t="shared" si="19"/>
        <v/>
      </c>
      <c r="AL84" s="36" t="str">
        <f t="shared" si="20"/>
        <v/>
      </c>
      <c r="AM84" s="37" t="str">
        <f t="shared" si="21"/>
        <v/>
      </c>
      <c r="AN84" s="118" t="s">
        <v>67</v>
      </c>
      <c r="AO84" s="132" t="str">
        <f t="shared" si="11"/>
        <v/>
      </c>
    </row>
    <row r="85" spans="2:41" ht="22.5" customHeight="1">
      <c r="B85" s="121"/>
      <c r="C85" s="272"/>
      <c r="D85" s="273"/>
      <c r="E85" s="274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6"/>
      <c r="V85" s="127"/>
      <c r="W85" s="122"/>
      <c r="X85" s="277"/>
      <c r="Y85" s="278"/>
      <c r="Z85" s="278"/>
      <c r="AA85" s="279"/>
      <c r="AB85" s="123"/>
      <c r="AC85" s="124"/>
      <c r="AD85" s="47" t="str">
        <f t="shared" si="12"/>
        <v/>
      </c>
      <c r="AE85" s="33" t="str">
        <f t="shared" si="13"/>
        <v/>
      </c>
      <c r="AF85" s="34" t="str">
        <f t="shared" si="14"/>
        <v/>
      </c>
      <c r="AG85" s="32" t="str">
        <f t="shared" si="15"/>
        <v/>
      </c>
      <c r="AH85" s="33" t="str">
        <f t="shared" si="16"/>
        <v/>
      </c>
      <c r="AI85" s="34" t="str">
        <f t="shared" si="17"/>
        <v/>
      </c>
      <c r="AJ85" s="32" t="str">
        <f t="shared" si="18"/>
        <v/>
      </c>
      <c r="AK85" s="35" t="str">
        <f t="shared" si="19"/>
        <v/>
      </c>
      <c r="AL85" s="36" t="str">
        <f t="shared" si="20"/>
        <v/>
      </c>
      <c r="AM85" s="37" t="str">
        <f t="shared" si="21"/>
        <v/>
      </c>
      <c r="AN85" s="118" t="s">
        <v>67</v>
      </c>
      <c r="AO85" s="132" t="str">
        <f t="shared" si="11"/>
        <v/>
      </c>
    </row>
    <row r="86" spans="2:41" ht="22.5" customHeight="1">
      <c r="B86" s="121"/>
      <c r="C86" s="272"/>
      <c r="D86" s="273"/>
      <c r="E86" s="274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6"/>
      <c r="V86" s="127"/>
      <c r="W86" s="122"/>
      <c r="X86" s="277"/>
      <c r="Y86" s="278"/>
      <c r="Z86" s="278"/>
      <c r="AA86" s="279"/>
      <c r="AB86" s="123"/>
      <c r="AC86" s="124"/>
      <c r="AD86" s="47" t="str">
        <f t="shared" si="12"/>
        <v/>
      </c>
      <c r="AE86" s="33" t="str">
        <f t="shared" si="13"/>
        <v/>
      </c>
      <c r="AF86" s="34" t="str">
        <f t="shared" si="14"/>
        <v/>
      </c>
      <c r="AG86" s="32" t="str">
        <f t="shared" si="15"/>
        <v/>
      </c>
      <c r="AH86" s="33" t="str">
        <f t="shared" si="16"/>
        <v/>
      </c>
      <c r="AI86" s="34" t="str">
        <f t="shared" si="17"/>
        <v/>
      </c>
      <c r="AJ86" s="32" t="str">
        <f t="shared" si="18"/>
        <v/>
      </c>
      <c r="AK86" s="35" t="str">
        <f t="shared" si="19"/>
        <v/>
      </c>
      <c r="AL86" s="36" t="str">
        <f t="shared" si="20"/>
        <v/>
      </c>
      <c r="AM86" s="37" t="str">
        <f t="shared" si="21"/>
        <v/>
      </c>
      <c r="AN86" s="118" t="s">
        <v>67</v>
      </c>
      <c r="AO86" s="132" t="str">
        <f t="shared" si="11"/>
        <v/>
      </c>
    </row>
    <row r="87" spans="2:41" ht="18.75" customHeight="1">
      <c r="AM87" s="21" t="str">
        <f>$Y$4&amp;IF($AD$4="","　　　　年　　　月　　　日",TEXT($AD$4,"yyyy年m月d日"))</f>
        <v>請求日：　　　　年　　　月　　　日</v>
      </c>
      <c r="AN87" s="21"/>
    </row>
    <row r="88" spans="2:41" ht="18.75" customHeight="1">
      <c r="AM88" s="21" t="str">
        <f>IF($X$7="","社名：　　　　　　　　　　　　　　　　　　　　　　　　","社名："&amp;$X$7)</f>
        <v>社名：　　　　　　　　　　　　　　　　　　　　　　　　</v>
      </c>
      <c r="AN88" s="21"/>
    </row>
    <row r="89" spans="2:41" ht="18.75" customHeight="1">
      <c r="AM89" s="21" t="str">
        <f>IF($Y$10="",$V$10&amp;"："&amp;"T　　　　　　　　　　　　　　　　　　　　　　　",$V$10&amp;"："&amp;X10&amp;$Y$10)</f>
        <v>登録番号：T　　　　　　　　　　　　　　　　　　　　　　　</v>
      </c>
      <c r="AN89" s="21"/>
    </row>
    <row r="90" spans="2:41" ht="15" customHeight="1">
      <c r="AM90" s="21" t="str">
        <f>IF($F$17="","工事名称：　　　　　　　　　　　　　　　　　　　　　　　　　　　　　　　",$F$17)</f>
        <v>工事名称：　　　　　　　　　　　　　　　　　　　　　　　　　　　　　　　</v>
      </c>
      <c r="AN90" s="21"/>
    </row>
    <row r="91" spans="2:41" ht="18" customHeight="1">
      <c r="B91" s="143" t="s">
        <v>8</v>
      </c>
      <c r="C91" s="144"/>
      <c r="D91" s="145"/>
      <c r="E91" s="143" t="s">
        <v>31</v>
      </c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5"/>
      <c r="V91" s="44" t="s">
        <v>24</v>
      </c>
      <c r="W91" s="45" t="s">
        <v>33</v>
      </c>
      <c r="X91" s="143" t="s">
        <v>9</v>
      </c>
      <c r="Y91" s="144"/>
      <c r="Z91" s="144"/>
      <c r="AA91" s="145"/>
      <c r="AB91" s="55" t="s">
        <v>37</v>
      </c>
      <c r="AC91" s="56" t="s">
        <v>38</v>
      </c>
      <c r="AD91" s="143" t="s">
        <v>25</v>
      </c>
      <c r="AE91" s="144"/>
      <c r="AF91" s="144"/>
      <c r="AG91" s="144"/>
      <c r="AH91" s="144"/>
      <c r="AI91" s="144"/>
      <c r="AJ91" s="144"/>
      <c r="AK91" s="144"/>
      <c r="AL91" s="144"/>
      <c r="AM91" s="145"/>
      <c r="AN91" s="143" t="s">
        <v>26</v>
      </c>
      <c r="AO91" s="145"/>
    </row>
    <row r="92" spans="2:41" ht="22.5" customHeight="1">
      <c r="B92" s="121"/>
      <c r="C92" s="272"/>
      <c r="D92" s="273"/>
      <c r="E92" s="274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6"/>
      <c r="V92" s="127"/>
      <c r="W92" s="122"/>
      <c r="X92" s="277"/>
      <c r="Y92" s="278"/>
      <c r="Z92" s="278"/>
      <c r="AA92" s="279"/>
      <c r="AB92" s="123"/>
      <c r="AC92" s="124"/>
      <c r="AD92" s="47" t="str">
        <f>IFERROR(IF(MID(AO92,LEN(AO92)-9,1)="-","▲",MID(AO92,LEN(AO92)-9,1)),"")</f>
        <v/>
      </c>
      <c r="AE92" s="33" t="str">
        <f>IFERROR(IF(MID(AO92,LEN(AO92)-8,1)="-","▲",MID(AO92,LEN(AO92)-8,1)),"")</f>
        <v/>
      </c>
      <c r="AF92" s="34" t="str">
        <f>IFERROR(IF(MID(AO92,LEN(AO92)-7,1)="-","▲",MID(AO92,LEN(AO92)-7,1)),"")</f>
        <v/>
      </c>
      <c r="AG92" s="32" t="str">
        <f>IFERROR(IF(MID(AO92,LEN(AO92)-6,1)="-","▲",MID(AO92,LEN(AO92)-6,1)),"")</f>
        <v/>
      </c>
      <c r="AH92" s="33" t="str">
        <f>IFERROR(IF(MID(AO92,LEN(AO92)-5,1)="-","▲",MID(AO92,LEN(AO92)-5,1)),"")</f>
        <v/>
      </c>
      <c r="AI92" s="34" t="str">
        <f>IFERROR(IF(MID(AO92,LEN(AO92)-4,1)="-","▲",MID(AO92,LEN(AO92)-4,1)),"")</f>
        <v/>
      </c>
      <c r="AJ92" s="32" t="str">
        <f>IFERROR(IF(MID(AO92,LEN(AO92)-3,1)="-","▲",MID(AO92,LEN(AO92)-3,1)),"")</f>
        <v/>
      </c>
      <c r="AK92" s="35" t="str">
        <f>IFERROR(IF(MID(AO92,LEN(AO92)-2,1)="-","▲",MID(AO92,LEN(AO92)-2,1)),"")</f>
        <v/>
      </c>
      <c r="AL92" s="36" t="str">
        <f>IFERROR(IF(MID(AO92,LEN(AO92)-1,1)="-","▲",MID(AO92,LEN(AO92)-1,1)),"")</f>
        <v/>
      </c>
      <c r="AM92" s="37" t="str">
        <f>IFERROR(IF(MID(AO92,LEN(AO92),1)="-","▲",MID(AO92,LEN(AO92),1)),"")</f>
        <v/>
      </c>
      <c r="AN92" s="118" t="s">
        <v>67</v>
      </c>
      <c r="AO92" s="132" t="str">
        <f t="shared" ref="AO92:AO125" si="22">IF(AND(V92="",X92=""),"",V92*X92)</f>
        <v/>
      </c>
    </row>
    <row r="93" spans="2:41" ht="22.5" customHeight="1">
      <c r="B93" s="121"/>
      <c r="C93" s="272"/>
      <c r="D93" s="273"/>
      <c r="E93" s="274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6"/>
      <c r="V93" s="127"/>
      <c r="W93" s="122"/>
      <c r="X93" s="277"/>
      <c r="Y93" s="278"/>
      <c r="Z93" s="278"/>
      <c r="AA93" s="279"/>
      <c r="AB93" s="123"/>
      <c r="AC93" s="124"/>
      <c r="AD93" s="47" t="str">
        <f t="shared" ref="AD93:AD125" si="23">IFERROR(IF(MID(AO93,LEN(AO93)-9,1)="-","▲",MID(AO93,LEN(AO93)-9,1)),"")</f>
        <v/>
      </c>
      <c r="AE93" s="33" t="str">
        <f t="shared" ref="AE93:AE125" si="24">IFERROR(IF(MID(AO93,LEN(AO93)-8,1)="-","▲",MID(AO93,LEN(AO93)-8,1)),"")</f>
        <v/>
      </c>
      <c r="AF93" s="34" t="str">
        <f t="shared" ref="AF93:AF125" si="25">IFERROR(IF(MID(AO93,LEN(AO93)-7,1)="-","▲",MID(AO93,LEN(AO93)-7,1)),"")</f>
        <v/>
      </c>
      <c r="AG93" s="32" t="str">
        <f t="shared" ref="AG93:AG125" si="26">IFERROR(IF(MID(AO93,LEN(AO93)-6,1)="-","▲",MID(AO93,LEN(AO93)-6,1)),"")</f>
        <v/>
      </c>
      <c r="AH93" s="33" t="str">
        <f t="shared" ref="AH93:AH125" si="27">IFERROR(IF(MID(AO93,LEN(AO93)-5,1)="-","▲",MID(AO93,LEN(AO93)-5,1)),"")</f>
        <v/>
      </c>
      <c r="AI93" s="34" t="str">
        <f t="shared" ref="AI93:AI125" si="28">IFERROR(IF(MID(AO93,LEN(AO93)-4,1)="-","▲",MID(AO93,LEN(AO93)-4,1)),"")</f>
        <v/>
      </c>
      <c r="AJ93" s="32" t="str">
        <f t="shared" ref="AJ93:AJ125" si="29">IFERROR(IF(MID(AO93,LEN(AO93)-3,1)="-","▲",MID(AO93,LEN(AO93)-3,1)),"")</f>
        <v/>
      </c>
      <c r="AK93" s="35" t="str">
        <f t="shared" ref="AK93:AK125" si="30">IFERROR(IF(MID(AO93,LEN(AO93)-2,1)="-","▲",MID(AO93,LEN(AO93)-2,1)),"")</f>
        <v/>
      </c>
      <c r="AL93" s="36" t="str">
        <f t="shared" ref="AL93:AL125" si="31">IFERROR(IF(MID(AO93,LEN(AO93)-1,1)="-","▲",MID(AO93,LEN(AO93)-1,1)),"")</f>
        <v/>
      </c>
      <c r="AM93" s="37" t="str">
        <f t="shared" ref="AM93:AM125" si="32">IFERROR(IF(MID(AO93,LEN(AO93),1)="-","▲",MID(AO93,LEN(AO93),1)),"")</f>
        <v/>
      </c>
      <c r="AN93" s="118" t="s">
        <v>67</v>
      </c>
      <c r="AO93" s="132" t="str">
        <f t="shared" si="22"/>
        <v/>
      </c>
    </row>
    <row r="94" spans="2:41" ht="22.5" customHeight="1">
      <c r="B94" s="121"/>
      <c r="C94" s="272"/>
      <c r="D94" s="273"/>
      <c r="E94" s="274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6"/>
      <c r="V94" s="127"/>
      <c r="W94" s="122"/>
      <c r="X94" s="277"/>
      <c r="Y94" s="278"/>
      <c r="Z94" s="278"/>
      <c r="AA94" s="279"/>
      <c r="AB94" s="123"/>
      <c r="AC94" s="124"/>
      <c r="AD94" s="47" t="str">
        <f t="shared" si="23"/>
        <v/>
      </c>
      <c r="AE94" s="33" t="str">
        <f t="shared" si="24"/>
        <v/>
      </c>
      <c r="AF94" s="34" t="str">
        <f t="shared" si="25"/>
        <v/>
      </c>
      <c r="AG94" s="32" t="str">
        <f t="shared" si="26"/>
        <v/>
      </c>
      <c r="AH94" s="33" t="str">
        <f t="shared" si="27"/>
        <v/>
      </c>
      <c r="AI94" s="34" t="str">
        <f t="shared" si="28"/>
        <v/>
      </c>
      <c r="AJ94" s="32" t="str">
        <f t="shared" si="29"/>
        <v/>
      </c>
      <c r="AK94" s="35" t="str">
        <f t="shared" si="30"/>
        <v/>
      </c>
      <c r="AL94" s="36" t="str">
        <f t="shared" si="31"/>
        <v/>
      </c>
      <c r="AM94" s="37" t="str">
        <f t="shared" si="32"/>
        <v/>
      </c>
      <c r="AN94" s="118" t="s">
        <v>67</v>
      </c>
      <c r="AO94" s="132" t="str">
        <f t="shared" si="22"/>
        <v/>
      </c>
    </row>
    <row r="95" spans="2:41" ht="22.5" customHeight="1">
      <c r="B95" s="121"/>
      <c r="C95" s="272"/>
      <c r="D95" s="273"/>
      <c r="E95" s="274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6"/>
      <c r="V95" s="127"/>
      <c r="W95" s="122"/>
      <c r="X95" s="277"/>
      <c r="Y95" s="278"/>
      <c r="Z95" s="278"/>
      <c r="AA95" s="279"/>
      <c r="AB95" s="123"/>
      <c r="AC95" s="124"/>
      <c r="AD95" s="47" t="str">
        <f t="shared" si="23"/>
        <v/>
      </c>
      <c r="AE95" s="33" t="str">
        <f t="shared" si="24"/>
        <v/>
      </c>
      <c r="AF95" s="34" t="str">
        <f t="shared" si="25"/>
        <v/>
      </c>
      <c r="AG95" s="32" t="str">
        <f t="shared" si="26"/>
        <v/>
      </c>
      <c r="AH95" s="33" t="str">
        <f t="shared" si="27"/>
        <v/>
      </c>
      <c r="AI95" s="34" t="str">
        <f t="shared" si="28"/>
        <v/>
      </c>
      <c r="AJ95" s="32" t="str">
        <f t="shared" si="29"/>
        <v/>
      </c>
      <c r="AK95" s="35" t="str">
        <f t="shared" si="30"/>
        <v/>
      </c>
      <c r="AL95" s="36" t="str">
        <f t="shared" si="31"/>
        <v/>
      </c>
      <c r="AM95" s="37" t="str">
        <f t="shared" si="32"/>
        <v/>
      </c>
      <c r="AN95" s="118" t="s">
        <v>67</v>
      </c>
      <c r="AO95" s="132" t="str">
        <f t="shared" si="22"/>
        <v/>
      </c>
    </row>
    <row r="96" spans="2:41" ht="22.5" customHeight="1">
      <c r="B96" s="121"/>
      <c r="C96" s="272"/>
      <c r="D96" s="273"/>
      <c r="E96" s="274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6"/>
      <c r="V96" s="127"/>
      <c r="W96" s="122"/>
      <c r="X96" s="277"/>
      <c r="Y96" s="278"/>
      <c r="Z96" s="278"/>
      <c r="AA96" s="279"/>
      <c r="AB96" s="123"/>
      <c r="AC96" s="124"/>
      <c r="AD96" s="47" t="str">
        <f t="shared" si="23"/>
        <v/>
      </c>
      <c r="AE96" s="33" t="str">
        <f t="shared" si="24"/>
        <v/>
      </c>
      <c r="AF96" s="34" t="str">
        <f t="shared" si="25"/>
        <v/>
      </c>
      <c r="AG96" s="32" t="str">
        <f t="shared" si="26"/>
        <v/>
      </c>
      <c r="AH96" s="33" t="str">
        <f t="shared" si="27"/>
        <v/>
      </c>
      <c r="AI96" s="34" t="str">
        <f t="shared" si="28"/>
        <v/>
      </c>
      <c r="AJ96" s="32" t="str">
        <f t="shared" si="29"/>
        <v/>
      </c>
      <c r="AK96" s="35" t="str">
        <f t="shared" si="30"/>
        <v/>
      </c>
      <c r="AL96" s="36" t="str">
        <f t="shared" si="31"/>
        <v/>
      </c>
      <c r="AM96" s="37" t="str">
        <f t="shared" si="32"/>
        <v/>
      </c>
      <c r="AN96" s="118" t="s">
        <v>67</v>
      </c>
      <c r="AO96" s="132" t="str">
        <f t="shared" si="22"/>
        <v/>
      </c>
    </row>
    <row r="97" spans="2:41" ht="22.5" customHeight="1">
      <c r="B97" s="121"/>
      <c r="C97" s="272"/>
      <c r="D97" s="273"/>
      <c r="E97" s="274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6"/>
      <c r="V97" s="127"/>
      <c r="W97" s="122"/>
      <c r="X97" s="277"/>
      <c r="Y97" s="278"/>
      <c r="Z97" s="278"/>
      <c r="AA97" s="279"/>
      <c r="AB97" s="123"/>
      <c r="AC97" s="124"/>
      <c r="AD97" s="47" t="str">
        <f t="shared" si="23"/>
        <v/>
      </c>
      <c r="AE97" s="33" t="str">
        <f t="shared" si="24"/>
        <v/>
      </c>
      <c r="AF97" s="34" t="str">
        <f t="shared" si="25"/>
        <v/>
      </c>
      <c r="AG97" s="32" t="str">
        <f t="shared" si="26"/>
        <v/>
      </c>
      <c r="AH97" s="33" t="str">
        <f t="shared" si="27"/>
        <v/>
      </c>
      <c r="AI97" s="34" t="str">
        <f t="shared" si="28"/>
        <v/>
      </c>
      <c r="AJ97" s="32" t="str">
        <f t="shared" si="29"/>
        <v/>
      </c>
      <c r="AK97" s="35" t="str">
        <f t="shared" si="30"/>
        <v/>
      </c>
      <c r="AL97" s="36" t="str">
        <f t="shared" si="31"/>
        <v/>
      </c>
      <c r="AM97" s="37" t="str">
        <f t="shared" si="32"/>
        <v/>
      </c>
      <c r="AN97" s="118" t="s">
        <v>67</v>
      </c>
      <c r="AO97" s="132" t="str">
        <f t="shared" si="22"/>
        <v/>
      </c>
    </row>
    <row r="98" spans="2:41" ht="22.5" customHeight="1">
      <c r="B98" s="121"/>
      <c r="C98" s="272"/>
      <c r="D98" s="273"/>
      <c r="E98" s="274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6"/>
      <c r="V98" s="127"/>
      <c r="W98" s="122"/>
      <c r="X98" s="277"/>
      <c r="Y98" s="278"/>
      <c r="Z98" s="278"/>
      <c r="AA98" s="279"/>
      <c r="AB98" s="123"/>
      <c r="AC98" s="124"/>
      <c r="AD98" s="47" t="str">
        <f t="shared" si="23"/>
        <v/>
      </c>
      <c r="AE98" s="33" t="str">
        <f t="shared" si="24"/>
        <v/>
      </c>
      <c r="AF98" s="34" t="str">
        <f t="shared" si="25"/>
        <v/>
      </c>
      <c r="AG98" s="32" t="str">
        <f t="shared" si="26"/>
        <v/>
      </c>
      <c r="AH98" s="33" t="str">
        <f t="shared" si="27"/>
        <v/>
      </c>
      <c r="AI98" s="34" t="str">
        <f t="shared" si="28"/>
        <v/>
      </c>
      <c r="AJ98" s="32" t="str">
        <f t="shared" si="29"/>
        <v/>
      </c>
      <c r="AK98" s="35" t="str">
        <f t="shared" si="30"/>
        <v/>
      </c>
      <c r="AL98" s="36" t="str">
        <f t="shared" si="31"/>
        <v/>
      </c>
      <c r="AM98" s="37" t="str">
        <f t="shared" si="32"/>
        <v/>
      </c>
      <c r="AN98" s="118" t="s">
        <v>67</v>
      </c>
      <c r="AO98" s="132" t="str">
        <f t="shared" si="22"/>
        <v/>
      </c>
    </row>
    <row r="99" spans="2:41" ht="22.5" customHeight="1">
      <c r="B99" s="121"/>
      <c r="C99" s="272"/>
      <c r="D99" s="273"/>
      <c r="E99" s="274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6"/>
      <c r="V99" s="127"/>
      <c r="W99" s="122"/>
      <c r="X99" s="277"/>
      <c r="Y99" s="278"/>
      <c r="Z99" s="278"/>
      <c r="AA99" s="279"/>
      <c r="AB99" s="123"/>
      <c r="AC99" s="124"/>
      <c r="AD99" s="47" t="str">
        <f t="shared" si="23"/>
        <v/>
      </c>
      <c r="AE99" s="33" t="str">
        <f t="shared" si="24"/>
        <v/>
      </c>
      <c r="AF99" s="34" t="str">
        <f t="shared" si="25"/>
        <v/>
      </c>
      <c r="AG99" s="32" t="str">
        <f t="shared" si="26"/>
        <v/>
      </c>
      <c r="AH99" s="33" t="str">
        <f t="shared" si="27"/>
        <v/>
      </c>
      <c r="AI99" s="34" t="str">
        <f t="shared" si="28"/>
        <v/>
      </c>
      <c r="AJ99" s="32" t="str">
        <f t="shared" si="29"/>
        <v/>
      </c>
      <c r="AK99" s="35" t="str">
        <f t="shared" si="30"/>
        <v/>
      </c>
      <c r="AL99" s="36" t="str">
        <f t="shared" si="31"/>
        <v/>
      </c>
      <c r="AM99" s="37" t="str">
        <f t="shared" si="32"/>
        <v/>
      </c>
      <c r="AN99" s="118" t="s">
        <v>67</v>
      </c>
      <c r="AO99" s="132" t="str">
        <f t="shared" si="22"/>
        <v/>
      </c>
    </row>
    <row r="100" spans="2:41" ht="22.5" customHeight="1">
      <c r="B100" s="121"/>
      <c r="C100" s="272"/>
      <c r="D100" s="273"/>
      <c r="E100" s="274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6"/>
      <c r="V100" s="127"/>
      <c r="W100" s="122"/>
      <c r="X100" s="277"/>
      <c r="Y100" s="278"/>
      <c r="Z100" s="278"/>
      <c r="AA100" s="279"/>
      <c r="AB100" s="123"/>
      <c r="AC100" s="124"/>
      <c r="AD100" s="47" t="str">
        <f t="shared" si="23"/>
        <v/>
      </c>
      <c r="AE100" s="33" t="str">
        <f t="shared" si="24"/>
        <v/>
      </c>
      <c r="AF100" s="34" t="str">
        <f t="shared" si="25"/>
        <v/>
      </c>
      <c r="AG100" s="32" t="str">
        <f t="shared" si="26"/>
        <v/>
      </c>
      <c r="AH100" s="33" t="str">
        <f t="shared" si="27"/>
        <v/>
      </c>
      <c r="AI100" s="34" t="str">
        <f t="shared" si="28"/>
        <v/>
      </c>
      <c r="AJ100" s="32" t="str">
        <f t="shared" si="29"/>
        <v/>
      </c>
      <c r="AK100" s="35" t="str">
        <f t="shared" si="30"/>
        <v/>
      </c>
      <c r="AL100" s="36" t="str">
        <f t="shared" si="31"/>
        <v/>
      </c>
      <c r="AM100" s="37" t="str">
        <f t="shared" si="32"/>
        <v/>
      </c>
      <c r="AN100" s="118" t="s">
        <v>67</v>
      </c>
      <c r="AO100" s="132" t="str">
        <f t="shared" si="22"/>
        <v/>
      </c>
    </row>
    <row r="101" spans="2:41" ht="22.5" customHeight="1">
      <c r="B101" s="121"/>
      <c r="C101" s="272"/>
      <c r="D101" s="273"/>
      <c r="E101" s="274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6"/>
      <c r="V101" s="127"/>
      <c r="W101" s="122"/>
      <c r="X101" s="277"/>
      <c r="Y101" s="278"/>
      <c r="Z101" s="278"/>
      <c r="AA101" s="279"/>
      <c r="AB101" s="123"/>
      <c r="AC101" s="124"/>
      <c r="AD101" s="47" t="str">
        <f t="shared" si="23"/>
        <v/>
      </c>
      <c r="AE101" s="33" t="str">
        <f t="shared" si="24"/>
        <v/>
      </c>
      <c r="AF101" s="34" t="str">
        <f t="shared" si="25"/>
        <v/>
      </c>
      <c r="AG101" s="32" t="str">
        <f t="shared" si="26"/>
        <v/>
      </c>
      <c r="AH101" s="33" t="str">
        <f t="shared" si="27"/>
        <v/>
      </c>
      <c r="AI101" s="34" t="str">
        <f t="shared" si="28"/>
        <v/>
      </c>
      <c r="AJ101" s="32" t="str">
        <f t="shared" si="29"/>
        <v/>
      </c>
      <c r="AK101" s="35" t="str">
        <f t="shared" si="30"/>
        <v/>
      </c>
      <c r="AL101" s="36" t="str">
        <f t="shared" si="31"/>
        <v/>
      </c>
      <c r="AM101" s="37" t="str">
        <f t="shared" si="32"/>
        <v/>
      </c>
      <c r="AN101" s="118" t="s">
        <v>67</v>
      </c>
      <c r="AO101" s="132" t="str">
        <f t="shared" si="22"/>
        <v/>
      </c>
    </row>
    <row r="102" spans="2:41" ht="22.5" customHeight="1">
      <c r="B102" s="121"/>
      <c r="C102" s="272"/>
      <c r="D102" s="273"/>
      <c r="E102" s="274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6"/>
      <c r="V102" s="127"/>
      <c r="W102" s="122"/>
      <c r="X102" s="277"/>
      <c r="Y102" s="278"/>
      <c r="Z102" s="278"/>
      <c r="AA102" s="279"/>
      <c r="AB102" s="123"/>
      <c r="AC102" s="124"/>
      <c r="AD102" s="47" t="str">
        <f t="shared" si="23"/>
        <v/>
      </c>
      <c r="AE102" s="33" t="str">
        <f t="shared" si="24"/>
        <v/>
      </c>
      <c r="AF102" s="34" t="str">
        <f t="shared" si="25"/>
        <v/>
      </c>
      <c r="AG102" s="32" t="str">
        <f t="shared" si="26"/>
        <v/>
      </c>
      <c r="AH102" s="33" t="str">
        <f t="shared" si="27"/>
        <v/>
      </c>
      <c r="AI102" s="34" t="str">
        <f t="shared" si="28"/>
        <v/>
      </c>
      <c r="AJ102" s="32" t="str">
        <f t="shared" si="29"/>
        <v/>
      </c>
      <c r="AK102" s="35" t="str">
        <f t="shared" si="30"/>
        <v/>
      </c>
      <c r="AL102" s="36" t="str">
        <f t="shared" si="31"/>
        <v/>
      </c>
      <c r="AM102" s="37" t="str">
        <f t="shared" si="32"/>
        <v/>
      </c>
      <c r="AN102" s="118" t="s">
        <v>67</v>
      </c>
      <c r="AO102" s="132" t="str">
        <f t="shared" si="22"/>
        <v/>
      </c>
    </row>
    <row r="103" spans="2:41" ht="22.5" customHeight="1">
      <c r="B103" s="121"/>
      <c r="C103" s="272"/>
      <c r="D103" s="273"/>
      <c r="E103" s="274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6"/>
      <c r="V103" s="127"/>
      <c r="W103" s="122"/>
      <c r="X103" s="277"/>
      <c r="Y103" s="278"/>
      <c r="Z103" s="278"/>
      <c r="AA103" s="279"/>
      <c r="AB103" s="123"/>
      <c r="AC103" s="124"/>
      <c r="AD103" s="47" t="str">
        <f t="shared" si="23"/>
        <v/>
      </c>
      <c r="AE103" s="33" t="str">
        <f t="shared" si="24"/>
        <v/>
      </c>
      <c r="AF103" s="34" t="str">
        <f t="shared" si="25"/>
        <v/>
      </c>
      <c r="AG103" s="32" t="str">
        <f t="shared" si="26"/>
        <v/>
      </c>
      <c r="AH103" s="33" t="str">
        <f t="shared" si="27"/>
        <v/>
      </c>
      <c r="AI103" s="34" t="str">
        <f t="shared" si="28"/>
        <v/>
      </c>
      <c r="AJ103" s="32" t="str">
        <f t="shared" si="29"/>
        <v/>
      </c>
      <c r="AK103" s="35" t="str">
        <f t="shared" si="30"/>
        <v/>
      </c>
      <c r="AL103" s="36" t="str">
        <f t="shared" si="31"/>
        <v/>
      </c>
      <c r="AM103" s="37" t="str">
        <f t="shared" si="32"/>
        <v/>
      </c>
      <c r="AN103" s="118" t="s">
        <v>67</v>
      </c>
      <c r="AO103" s="132" t="str">
        <f t="shared" si="22"/>
        <v/>
      </c>
    </row>
    <row r="104" spans="2:41" ht="22.5" customHeight="1">
      <c r="B104" s="121"/>
      <c r="C104" s="272"/>
      <c r="D104" s="273"/>
      <c r="E104" s="274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6"/>
      <c r="V104" s="127"/>
      <c r="W104" s="122"/>
      <c r="X104" s="277"/>
      <c r="Y104" s="278"/>
      <c r="Z104" s="278"/>
      <c r="AA104" s="279"/>
      <c r="AB104" s="123"/>
      <c r="AC104" s="124"/>
      <c r="AD104" s="47" t="str">
        <f t="shared" si="23"/>
        <v/>
      </c>
      <c r="AE104" s="33" t="str">
        <f t="shared" si="24"/>
        <v/>
      </c>
      <c r="AF104" s="34" t="str">
        <f t="shared" si="25"/>
        <v/>
      </c>
      <c r="AG104" s="32" t="str">
        <f t="shared" si="26"/>
        <v/>
      </c>
      <c r="AH104" s="33" t="str">
        <f t="shared" si="27"/>
        <v/>
      </c>
      <c r="AI104" s="34" t="str">
        <f t="shared" si="28"/>
        <v/>
      </c>
      <c r="AJ104" s="32" t="str">
        <f t="shared" si="29"/>
        <v/>
      </c>
      <c r="AK104" s="35" t="str">
        <f t="shared" si="30"/>
        <v/>
      </c>
      <c r="AL104" s="36" t="str">
        <f t="shared" si="31"/>
        <v/>
      </c>
      <c r="AM104" s="37" t="str">
        <f t="shared" si="32"/>
        <v/>
      </c>
      <c r="AN104" s="118" t="s">
        <v>67</v>
      </c>
      <c r="AO104" s="132" t="str">
        <f t="shared" si="22"/>
        <v/>
      </c>
    </row>
    <row r="105" spans="2:41" ht="22.5" customHeight="1">
      <c r="B105" s="121"/>
      <c r="C105" s="272"/>
      <c r="D105" s="273"/>
      <c r="E105" s="274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6"/>
      <c r="V105" s="127"/>
      <c r="W105" s="122"/>
      <c r="X105" s="277"/>
      <c r="Y105" s="278"/>
      <c r="Z105" s="278"/>
      <c r="AA105" s="279"/>
      <c r="AB105" s="123"/>
      <c r="AC105" s="124"/>
      <c r="AD105" s="47" t="str">
        <f t="shared" si="23"/>
        <v/>
      </c>
      <c r="AE105" s="33" t="str">
        <f t="shared" si="24"/>
        <v/>
      </c>
      <c r="AF105" s="34" t="str">
        <f t="shared" si="25"/>
        <v/>
      </c>
      <c r="AG105" s="32" t="str">
        <f t="shared" si="26"/>
        <v/>
      </c>
      <c r="AH105" s="33" t="str">
        <f t="shared" si="27"/>
        <v/>
      </c>
      <c r="AI105" s="34" t="str">
        <f t="shared" si="28"/>
        <v/>
      </c>
      <c r="AJ105" s="32" t="str">
        <f t="shared" si="29"/>
        <v/>
      </c>
      <c r="AK105" s="35" t="str">
        <f t="shared" si="30"/>
        <v/>
      </c>
      <c r="AL105" s="36" t="str">
        <f t="shared" si="31"/>
        <v/>
      </c>
      <c r="AM105" s="37" t="str">
        <f t="shared" si="32"/>
        <v/>
      </c>
      <c r="AN105" s="118" t="s">
        <v>67</v>
      </c>
      <c r="AO105" s="132" t="str">
        <f t="shared" si="22"/>
        <v/>
      </c>
    </row>
    <row r="106" spans="2:41" ht="22.5" customHeight="1">
      <c r="B106" s="121"/>
      <c r="C106" s="272"/>
      <c r="D106" s="273"/>
      <c r="E106" s="274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6"/>
      <c r="V106" s="127"/>
      <c r="W106" s="122"/>
      <c r="X106" s="277"/>
      <c r="Y106" s="278"/>
      <c r="Z106" s="278"/>
      <c r="AA106" s="279"/>
      <c r="AB106" s="123"/>
      <c r="AC106" s="124"/>
      <c r="AD106" s="47" t="str">
        <f t="shared" si="23"/>
        <v/>
      </c>
      <c r="AE106" s="33" t="str">
        <f t="shared" si="24"/>
        <v/>
      </c>
      <c r="AF106" s="34" t="str">
        <f t="shared" si="25"/>
        <v/>
      </c>
      <c r="AG106" s="32" t="str">
        <f t="shared" si="26"/>
        <v/>
      </c>
      <c r="AH106" s="33" t="str">
        <f t="shared" si="27"/>
        <v/>
      </c>
      <c r="AI106" s="34" t="str">
        <f t="shared" si="28"/>
        <v/>
      </c>
      <c r="AJ106" s="32" t="str">
        <f t="shared" si="29"/>
        <v/>
      </c>
      <c r="AK106" s="35" t="str">
        <f t="shared" si="30"/>
        <v/>
      </c>
      <c r="AL106" s="36" t="str">
        <f t="shared" si="31"/>
        <v/>
      </c>
      <c r="AM106" s="37" t="str">
        <f t="shared" si="32"/>
        <v/>
      </c>
      <c r="AN106" s="118" t="s">
        <v>67</v>
      </c>
      <c r="AO106" s="132" t="str">
        <f t="shared" si="22"/>
        <v/>
      </c>
    </row>
    <row r="107" spans="2:41" ht="22.5" customHeight="1">
      <c r="B107" s="121"/>
      <c r="C107" s="272"/>
      <c r="D107" s="273"/>
      <c r="E107" s="274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6"/>
      <c r="V107" s="127"/>
      <c r="W107" s="122"/>
      <c r="X107" s="277"/>
      <c r="Y107" s="278"/>
      <c r="Z107" s="278"/>
      <c r="AA107" s="279"/>
      <c r="AB107" s="123"/>
      <c r="AC107" s="124"/>
      <c r="AD107" s="47" t="str">
        <f t="shared" si="23"/>
        <v/>
      </c>
      <c r="AE107" s="33" t="str">
        <f t="shared" si="24"/>
        <v/>
      </c>
      <c r="AF107" s="34" t="str">
        <f t="shared" si="25"/>
        <v/>
      </c>
      <c r="AG107" s="32" t="str">
        <f t="shared" si="26"/>
        <v/>
      </c>
      <c r="AH107" s="33" t="str">
        <f t="shared" si="27"/>
        <v/>
      </c>
      <c r="AI107" s="34" t="str">
        <f t="shared" si="28"/>
        <v/>
      </c>
      <c r="AJ107" s="32" t="str">
        <f t="shared" si="29"/>
        <v/>
      </c>
      <c r="AK107" s="35" t="str">
        <f t="shared" si="30"/>
        <v/>
      </c>
      <c r="AL107" s="36" t="str">
        <f t="shared" si="31"/>
        <v/>
      </c>
      <c r="AM107" s="37" t="str">
        <f t="shared" si="32"/>
        <v/>
      </c>
      <c r="AN107" s="118" t="s">
        <v>67</v>
      </c>
      <c r="AO107" s="132" t="str">
        <f t="shared" si="22"/>
        <v/>
      </c>
    </row>
    <row r="108" spans="2:41" ht="22.5" customHeight="1">
      <c r="B108" s="121"/>
      <c r="C108" s="272"/>
      <c r="D108" s="273"/>
      <c r="E108" s="274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6"/>
      <c r="V108" s="127"/>
      <c r="W108" s="122"/>
      <c r="X108" s="277"/>
      <c r="Y108" s="278"/>
      <c r="Z108" s="278"/>
      <c r="AA108" s="279"/>
      <c r="AB108" s="123"/>
      <c r="AC108" s="124"/>
      <c r="AD108" s="47" t="str">
        <f t="shared" si="23"/>
        <v/>
      </c>
      <c r="AE108" s="33" t="str">
        <f t="shared" si="24"/>
        <v/>
      </c>
      <c r="AF108" s="34" t="str">
        <f t="shared" si="25"/>
        <v/>
      </c>
      <c r="AG108" s="32" t="str">
        <f t="shared" si="26"/>
        <v/>
      </c>
      <c r="AH108" s="33" t="str">
        <f t="shared" si="27"/>
        <v/>
      </c>
      <c r="AI108" s="34" t="str">
        <f t="shared" si="28"/>
        <v/>
      </c>
      <c r="AJ108" s="32" t="str">
        <f t="shared" si="29"/>
        <v/>
      </c>
      <c r="AK108" s="35" t="str">
        <f t="shared" si="30"/>
        <v/>
      </c>
      <c r="AL108" s="36" t="str">
        <f t="shared" si="31"/>
        <v/>
      </c>
      <c r="AM108" s="37" t="str">
        <f t="shared" si="32"/>
        <v/>
      </c>
      <c r="AN108" s="118" t="s">
        <v>67</v>
      </c>
      <c r="AO108" s="132" t="str">
        <f t="shared" si="22"/>
        <v/>
      </c>
    </row>
    <row r="109" spans="2:41" ht="22.5" customHeight="1">
      <c r="B109" s="121"/>
      <c r="C109" s="272"/>
      <c r="D109" s="273"/>
      <c r="E109" s="274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6"/>
      <c r="V109" s="127"/>
      <c r="W109" s="122"/>
      <c r="X109" s="277"/>
      <c r="Y109" s="278"/>
      <c r="Z109" s="278"/>
      <c r="AA109" s="279"/>
      <c r="AB109" s="123"/>
      <c r="AC109" s="124"/>
      <c r="AD109" s="47" t="str">
        <f t="shared" si="23"/>
        <v/>
      </c>
      <c r="AE109" s="33" t="str">
        <f t="shared" si="24"/>
        <v/>
      </c>
      <c r="AF109" s="34" t="str">
        <f t="shared" si="25"/>
        <v/>
      </c>
      <c r="AG109" s="32" t="str">
        <f t="shared" si="26"/>
        <v/>
      </c>
      <c r="AH109" s="33" t="str">
        <f t="shared" si="27"/>
        <v/>
      </c>
      <c r="AI109" s="34" t="str">
        <f t="shared" si="28"/>
        <v/>
      </c>
      <c r="AJ109" s="32" t="str">
        <f t="shared" si="29"/>
        <v/>
      </c>
      <c r="AK109" s="35" t="str">
        <f t="shared" si="30"/>
        <v/>
      </c>
      <c r="AL109" s="36" t="str">
        <f t="shared" si="31"/>
        <v/>
      </c>
      <c r="AM109" s="37" t="str">
        <f t="shared" si="32"/>
        <v/>
      </c>
      <c r="AN109" s="118" t="s">
        <v>67</v>
      </c>
      <c r="AO109" s="132" t="str">
        <f t="shared" si="22"/>
        <v/>
      </c>
    </row>
    <row r="110" spans="2:41" ht="22.5" customHeight="1">
      <c r="B110" s="121"/>
      <c r="C110" s="272"/>
      <c r="D110" s="273"/>
      <c r="E110" s="274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6"/>
      <c r="V110" s="127"/>
      <c r="W110" s="122"/>
      <c r="X110" s="277"/>
      <c r="Y110" s="278"/>
      <c r="Z110" s="278"/>
      <c r="AA110" s="279"/>
      <c r="AB110" s="123"/>
      <c r="AC110" s="124"/>
      <c r="AD110" s="47" t="str">
        <f t="shared" si="23"/>
        <v/>
      </c>
      <c r="AE110" s="33" t="str">
        <f t="shared" si="24"/>
        <v/>
      </c>
      <c r="AF110" s="34" t="str">
        <f t="shared" si="25"/>
        <v/>
      </c>
      <c r="AG110" s="32" t="str">
        <f t="shared" si="26"/>
        <v/>
      </c>
      <c r="AH110" s="33" t="str">
        <f t="shared" si="27"/>
        <v/>
      </c>
      <c r="AI110" s="34" t="str">
        <f t="shared" si="28"/>
        <v/>
      </c>
      <c r="AJ110" s="32" t="str">
        <f t="shared" si="29"/>
        <v/>
      </c>
      <c r="AK110" s="35" t="str">
        <f t="shared" si="30"/>
        <v/>
      </c>
      <c r="AL110" s="36" t="str">
        <f t="shared" si="31"/>
        <v/>
      </c>
      <c r="AM110" s="37" t="str">
        <f t="shared" si="32"/>
        <v/>
      </c>
      <c r="AN110" s="118" t="s">
        <v>67</v>
      </c>
      <c r="AO110" s="132" t="str">
        <f t="shared" si="22"/>
        <v/>
      </c>
    </row>
    <row r="111" spans="2:41" ht="22.5" customHeight="1">
      <c r="B111" s="121"/>
      <c r="C111" s="272"/>
      <c r="D111" s="273"/>
      <c r="E111" s="274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6"/>
      <c r="V111" s="127"/>
      <c r="W111" s="122"/>
      <c r="X111" s="277"/>
      <c r="Y111" s="278"/>
      <c r="Z111" s="278"/>
      <c r="AA111" s="279"/>
      <c r="AB111" s="123"/>
      <c r="AC111" s="124"/>
      <c r="AD111" s="47" t="str">
        <f t="shared" si="23"/>
        <v/>
      </c>
      <c r="AE111" s="33" t="str">
        <f t="shared" si="24"/>
        <v/>
      </c>
      <c r="AF111" s="34" t="str">
        <f t="shared" si="25"/>
        <v/>
      </c>
      <c r="AG111" s="32" t="str">
        <f t="shared" si="26"/>
        <v/>
      </c>
      <c r="AH111" s="33" t="str">
        <f t="shared" si="27"/>
        <v/>
      </c>
      <c r="AI111" s="34" t="str">
        <f t="shared" si="28"/>
        <v/>
      </c>
      <c r="AJ111" s="32" t="str">
        <f t="shared" si="29"/>
        <v/>
      </c>
      <c r="AK111" s="35" t="str">
        <f t="shared" si="30"/>
        <v/>
      </c>
      <c r="AL111" s="36" t="str">
        <f t="shared" si="31"/>
        <v/>
      </c>
      <c r="AM111" s="37" t="str">
        <f t="shared" si="32"/>
        <v/>
      </c>
      <c r="AN111" s="118" t="s">
        <v>67</v>
      </c>
      <c r="AO111" s="132" t="str">
        <f t="shared" si="22"/>
        <v/>
      </c>
    </row>
    <row r="112" spans="2:41" ht="22.5" customHeight="1">
      <c r="B112" s="121"/>
      <c r="C112" s="272"/>
      <c r="D112" s="273"/>
      <c r="E112" s="274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6"/>
      <c r="V112" s="127"/>
      <c r="W112" s="122"/>
      <c r="X112" s="277"/>
      <c r="Y112" s="278"/>
      <c r="Z112" s="278"/>
      <c r="AA112" s="279"/>
      <c r="AB112" s="123"/>
      <c r="AC112" s="124"/>
      <c r="AD112" s="47" t="str">
        <f t="shared" si="23"/>
        <v/>
      </c>
      <c r="AE112" s="33" t="str">
        <f t="shared" si="24"/>
        <v/>
      </c>
      <c r="AF112" s="34" t="str">
        <f t="shared" si="25"/>
        <v/>
      </c>
      <c r="AG112" s="32" t="str">
        <f t="shared" si="26"/>
        <v/>
      </c>
      <c r="AH112" s="33" t="str">
        <f t="shared" si="27"/>
        <v/>
      </c>
      <c r="AI112" s="34" t="str">
        <f t="shared" si="28"/>
        <v/>
      </c>
      <c r="AJ112" s="32" t="str">
        <f t="shared" si="29"/>
        <v/>
      </c>
      <c r="AK112" s="35" t="str">
        <f t="shared" si="30"/>
        <v/>
      </c>
      <c r="AL112" s="36" t="str">
        <f t="shared" si="31"/>
        <v/>
      </c>
      <c r="AM112" s="37" t="str">
        <f t="shared" si="32"/>
        <v/>
      </c>
      <c r="AN112" s="118" t="s">
        <v>67</v>
      </c>
      <c r="AO112" s="132" t="str">
        <f t="shared" si="22"/>
        <v/>
      </c>
    </row>
    <row r="113" spans="2:41" ht="22.5" customHeight="1">
      <c r="B113" s="121"/>
      <c r="C113" s="272"/>
      <c r="D113" s="273"/>
      <c r="E113" s="274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6"/>
      <c r="V113" s="127"/>
      <c r="W113" s="122"/>
      <c r="X113" s="277"/>
      <c r="Y113" s="278"/>
      <c r="Z113" s="278"/>
      <c r="AA113" s="279"/>
      <c r="AB113" s="123"/>
      <c r="AC113" s="124"/>
      <c r="AD113" s="47" t="str">
        <f t="shared" si="23"/>
        <v/>
      </c>
      <c r="AE113" s="33" t="str">
        <f t="shared" si="24"/>
        <v/>
      </c>
      <c r="AF113" s="34" t="str">
        <f t="shared" si="25"/>
        <v/>
      </c>
      <c r="AG113" s="32" t="str">
        <f t="shared" si="26"/>
        <v/>
      </c>
      <c r="AH113" s="33" t="str">
        <f t="shared" si="27"/>
        <v/>
      </c>
      <c r="AI113" s="34" t="str">
        <f t="shared" si="28"/>
        <v/>
      </c>
      <c r="AJ113" s="32" t="str">
        <f t="shared" si="29"/>
        <v/>
      </c>
      <c r="AK113" s="35" t="str">
        <f t="shared" si="30"/>
        <v/>
      </c>
      <c r="AL113" s="36" t="str">
        <f t="shared" si="31"/>
        <v/>
      </c>
      <c r="AM113" s="37" t="str">
        <f t="shared" si="32"/>
        <v/>
      </c>
      <c r="AN113" s="118" t="s">
        <v>67</v>
      </c>
      <c r="AO113" s="132" t="str">
        <f t="shared" si="22"/>
        <v/>
      </c>
    </row>
    <row r="114" spans="2:41" ht="22.5" customHeight="1">
      <c r="B114" s="121"/>
      <c r="C114" s="272"/>
      <c r="D114" s="273"/>
      <c r="E114" s="274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6"/>
      <c r="V114" s="127"/>
      <c r="W114" s="122"/>
      <c r="X114" s="277"/>
      <c r="Y114" s="278"/>
      <c r="Z114" s="278"/>
      <c r="AA114" s="279"/>
      <c r="AB114" s="123"/>
      <c r="AC114" s="124"/>
      <c r="AD114" s="47" t="str">
        <f t="shared" si="23"/>
        <v/>
      </c>
      <c r="AE114" s="33" t="str">
        <f t="shared" si="24"/>
        <v/>
      </c>
      <c r="AF114" s="34" t="str">
        <f t="shared" si="25"/>
        <v/>
      </c>
      <c r="AG114" s="32" t="str">
        <f t="shared" si="26"/>
        <v/>
      </c>
      <c r="AH114" s="33" t="str">
        <f t="shared" si="27"/>
        <v/>
      </c>
      <c r="AI114" s="34" t="str">
        <f t="shared" si="28"/>
        <v/>
      </c>
      <c r="AJ114" s="32" t="str">
        <f t="shared" si="29"/>
        <v/>
      </c>
      <c r="AK114" s="35" t="str">
        <f t="shared" si="30"/>
        <v/>
      </c>
      <c r="AL114" s="36" t="str">
        <f t="shared" si="31"/>
        <v/>
      </c>
      <c r="AM114" s="37" t="str">
        <f t="shared" si="32"/>
        <v/>
      </c>
      <c r="AN114" s="118" t="s">
        <v>67</v>
      </c>
      <c r="AO114" s="132" t="str">
        <f t="shared" si="22"/>
        <v/>
      </c>
    </row>
    <row r="115" spans="2:41" ht="22.5" customHeight="1">
      <c r="B115" s="121"/>
      <c r="C115" s="272"/>
      <c r="D115" s="273"/>
      <c r="E115" s="274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6"/>
      <c r="V115" s="127"/>
      <c r="W115" s="122"/>
      <c r="X115" s="277"/>
      <c r="Y115" s="278"/>
      <c r="Z115" s="278"/>
      <c r="AA115" s="279"/>
      <c r="AB115" s="123"/>
      <c r="AC115" s="124"/>
      <c r="AD115" s="47" t="str">
        <f t="shared" si="23"/>
        <v/>
      </c>
      <c r="AE115" s="33" t="str">
        <f t="shared" si="24"/>
        <v/>
      </c>
      <c r="AF115" s="34" t="str">
        <f t="shared" si="25"/>
        <v/>
      </c>
      <c r="AG115" s="32" t="str">
        <f t="shared" si="26"/>
        <v/>
      </c>
      <c r="AH115" s="33" t="str">
        <f t="shared" si="27"/>
        <v/>
      </c>
      <c r="AI115" s="34" t="str">
        <f t="shared" si="28"/>
        <v/>
      </c>
      <c r="AJ115" s="32" t="str">
        <f t="shared" si="29"/>
        <v/>
      </c>
      <c r="AK115" s="35" t="str">
        <f t="shared" si="30"/>
        <v/>
      </c>
      <c r="AL115" s="36" t="str">
        <f t="shared" si="31"/>
        <v/>
      </c>
      <c r="AM115" s="37" t="str">
        <f t="shared" si="32"/>
        <v/>
      </c>
      <c r="AN115" s="118" t="s">
        <v>67</v>
      </c>
      <c r="AO115" s="132" t="str">
        <f t="shared" si="22"/>
        <v/>
      </c>
    </row>
    <row r="116" spans="2:41" ht="22.5" customHeight="1">
      <c r="B116" s="121"/>
      <c r="C116" s="272"/>
      <c r="D116" s="273"/>
      <c r="E116" s="274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6"/>
      <c r="V116" s="127"/>
      <c r="W116" s="122"/>
      <c r="X116" s="277"/>
      <c r="Y116" s="278"/>
      <c r="Z116" s="278"/>
      <c r="AA116" s="279"/>
      <c r="AB116" s="123"/>
      <c r="AC116" s="124"/>
      <c r="AD116" s="47" t="str">
        <f t="shared" si="23"/>
        <v/>
      </c>
      <c r="AE116" s="33" t="str">
        <f t="shared" si="24"/>
        <v/>
      </c>
      <c r="AF116" s="34" t="str">
        <f t="shared" si="25"/>
        <v/>
      </c>
      <c r="AG116" s="32" t="str">
        <f t="shared" si="26"/>
        <v/>
      </c>
      <c r="AH116" s="33" t="str">
        <f t="shared" si="27"/>
        <v/>
      </c>
      <c r="AI116" s="34" t="str">
        <f t="shared" si="28"/>
        <v/>
      </c>
      <c r="AJ116" s="32" t="str">
        <f t="shared" si="29"/>
        <v/>
      </c>
      <c r="AK116" s="35" t="str">
        <f t="shared" si="30"/>
        <v/>
      </c>
      <c r="AL116" s="36" t="str">
        <f t="shared" si="31"/>
        <v/>
      </c>
      <c r="AM116" s="37" t="str">
        <f t="shared" si="32"/>
        <v/>
      </c>
      <c r="AN116" s="118" t="s">
        <v>67</v>
      </c>
      <c r="AO116" s="132" t="str">
        <f t="shared" si="22"/>
        <v/>
      </c>
    </row>
    <row r="117" spans="2:41" ht="22.5" customHeight="1">
      <c r="B117" s="121"/>
      <c r="C117" s="272"/>
      <c r="D117" s="273"/>
      <c r="E117" s="274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6"/>
      <c r="V117" s="127"/>
      <c r="W117" s="122"/>
      <c r="X117" s="277"/>
      <c r="Y117" s="278"/>
      <c r="Z117" s="278"/>
      <c r="AA117" s="279"/>
      <c r="AB117" s="123"/>
      <c r="AC117" s="124"/>
      <c r="AD117" s="47" t="str">
        <f t="shared" si="23"/>
        <v/>
      </c>
      <c r="AE117" s="33" t="str">
        <f t="shared" si="24"/>
        <v/>
      </c>
      <c r="AF117" s="34" t="str">
        <f t="shared" si="25"/>
        <v/>
      </c>
      <c r="AG117" s="32" t="str">
        <f t="shared" si="26"/>
        <v/>
      </c>
      <c r="AH117" s="33" t="str">
        <f t="shared" si="27"/>
        <v/>
      </c>
      <c r="AI117" s="34" t="str">
        <f t="shared" si="28"/>
        <v/>
      </c>
      <c r="AJ117" s="32" t="str">
        <f t="shared" si="29"/>
        <v/>
      </c>
      <c r="AK117" s="35" t="str">
        <f t="shared" si="30"/>
        <v/>
      </c>
      <c r="AL117" s="36" t="str">
        <f t="shared" si="31"/>
        <v/>
      </c>
      <c r="AM117" s="37" t="str">
        <f t="shared" si="32"/>
        <v/>
      </c>
      <c r="AN117" s="118" t="s">
        <v>67</v>
      </c>
      <c r="AO117" s="132" t="str">
        <f t="shared" si="22"/>
        <v/>
      </c>
    </row>
    <row r="118" spans="2:41" ht="22.5" customHeight="1">
      <c r="B118" s="121"/>
      <c r="C118" s="272"/>
      <c r="D118" s="273"/>
      <c r="E118" s="274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6"/>
      <c r="V118" s="127"/>
      <c r="W118" s="122"/>
      <c r="X118" s="277"/>
      <c r="Y118" s="278"/>
      <c r="Z118" s="278"/>
      <c r="AA118" s="279"/>
      <c r="AB118" s="123"/>
      <c r="AC118" s="124"/>
      <c r="AD118" s="47" t="str">
        <f t="shared" si="23"/>
        <v/>
      </c>
      <c r="AE118" s="33" t="str">
        <f t="shared" si="24"/>
        <v/>
      </c>
      <c r="AF118" s="34" t="str">
        <f t="shared" si="25"/>
        <v/>
      </c>
      <c r="AG118" s="32" t="str">
        <f t="shared" si="26"/>
        <v/>
      </c>
      <c r="AH118" s="33" t="str">
        <f t="shared" si="27"/>
        <v/>
      </c>
      <c r="AI118" s="34" t="str">
        <f t="shared" si="28"/>
        <v/>
      </c>
      <c r="AJ118" s="32" t="str">
        <f t="shared" si="29"/>
        <v/>
      </c>
      <c r="AK118" s="35" t="str">
        <f t="shared" si="30"/>
        <v/>
      </c>
      <c r="AL118" s="36" t="str">
        <f t="shared" si="31"/>
        <v/>
      </c>
      <c r="AM118" s="37" t="str">
        <f t="shared" si="32"/>
        <v/>
      </c>
      <c r="AN118" s="118" t="s">
        <v>67</v>
      </c>
      <c r="AO118" s="132" t="str">
        <f t="shared" si="22"/>
        <v/>
      </c>
    </row>
    <row r="119" spans="2:41" ht="22.5" customHeight="1">
      <c r="B119" s="121"/>
      <c r="C119" s="272"/>
      <c r="D119" s="273"/>
      <c r="E119" s="274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6"/>
      <c r="V119" s="127"/>
      <c r="W119" s="122"/>
      <c r="X119" s="277"/>
      <c r="Y119" s="278"/>
      <c r="Z119" s="278"/>
      <c r="AA119" s="279"/>
      <c r="AB119" s="123"/>
      <c r="AC119" s="124"/>
      <c r="AD119" s="47" t="str">
        <f t="shared" si="23"/>
        <v/>
      </c>
      <c r="AE119" s="33" t="str">
        <f t="shared" si="24"/>
        <v/>
      </c>
      <c r="AF119" s="34" t="str">
        <f t="shared" si="25"/>
        <v/>
      </c>
      <c r="AG119" s="32" t="str">
        <f t="shared" si="26"/>
        <v/>
      </c>
      <c r="AH119" s="33" t="str">
        <f t="shared" si="27"/>
        <v/>
      </c>
      <c r="AI119" s="34" t="str">
        <f t="shared" si="28"/>
        <v/>
      </c>
      <c r="AJ119" s="32" t="str">
        <f t="shared" si="29"/>
        <v/>
      </c>
      <c r="AK119" s="35" t="str">
        <f t="shared" si="30"/>
        <v/>
      </c>
      <c r="AL119" s="36" t="str">
        <f t="shared" si="31"/>
        <v/>
      </c>
      <c r="AM119" s="37" t="str">
        <f t="shared" si="32"/>
        <v/>
      </c>
      <c r="AN119" s="118" t="s">
        <v>67</v>
      </c>
      <c r="AO119" s="132" t="str">
        <f t="shared" si="22"/>
        <v/>
      </c>
    </row>
    <row r="120" spans="2:41" ht="22.5" customHeight="1">
      <c r="B120" s="121"/>
      <c r="C120" s="272"/>
      <c r="D120" s="273"/>
      <c r="E120" s="274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6"/>
      <c r="V120" s="127"/>
      <c r="W120" s="122"/>
      <c r="X120" s="277"/>
      <c r="Y120" s="278"/>
      <c r="Z120" s="278"/>
      <c r="AA120" s="279"/>
      <c r="AB120" s="123"/>
      <c r="AC120" s="124"/>
      <c r="AD120" s="47" t="str">
        <f t="shared" si="23"/>
        <v/>
      </c>
      <c r="AE120" s="33" t="str">
        <f t="shared" si="24"/>
        <v/>
      </c>
      <c r="AF120" s="34" t="str">
        <f t="shared" si="25"/>
        <v/>
      </c>
      <c r="AG120" s="32" t="str">
        <f t="shared" si="26"/>
        <v/>
      </c>
      <c r="AH120" s="33" t="str">
        <f t="shared" si="27"/>
        <v/>
      </c>
      <c r="AI120" s="34" t="str">
        <f t="shared" si="28"/>
        <v/>
      </c>
      <c r="AJ120" s="32" t="str">
        <f t="shared" si="29"/>
        <v/>
      </c>
      <c r="AK120" s="35" t="str">
        <f t="shared" si="30"/>
        <v/>
      </c>
      <c r="AL120" s="36" t="str">
        <f t="shared" si="31"/>
        <v/>
      </c>
      <c r="AM120" s="37" t="str">
        <f t="shared" si="32"/>
        <v/>
      </c>
      <c r="AN120" s="118" t="s">
        <v>67</v>
      </c>
      <c r="AO120" s="132" t="str">
        <f t="shared" si="22"/>
        <v/>
      </c>
    </row>
    <row r="121" spans="2:41" ht="22.5" customHeight="1">
      <c r="B121" s="121"/>
      <c r="C121" s="272"/>
      <c r="D121" s="273"/>
      <c r="E121" s="274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6"/>
      <c r="V121" s="127"/>
      <c r="W121" s="122"/>
      <c r="X121" s="277"/>
      <c r="Y121" s="278"/>
      <c r="Z121" s="278"/>
      <c r="AA121" s="279"/>
      <c r="AB121" s="123"/>
      <c r="AC121" s="124"/>
      <c r="AD121" s="47" t="str">
        <f t="shared" si="23"/>
        <v/>
      </c>
      <c r="AE121" s="33" t="str">
        <f t="shared" si="24"/>
        <v/>
      </c>
      <c r="AF121" s="34" t="str">
        <f t="shared" si="25"/>
        <v/>
      </c>
      <c r="AG121" s="32" t="str">
        <f t="shared" si="26"/>
        <v/>
      </c>
      <c r="AH121" s="33" t="str">
        <f t="shared" si="27"/>
        <v/>
      </c>
      <c r="AI121" s="34" t="str">
        <f t="shared" si="28"/>
        <v/>
      </c>
      <c r="AJ121" s="32" t="str">
        <f t="shared" si="29"/>
        <v/>
      </c>
      <c r="AK121" s="35" t="str">
        <f t="shared" si="30"/>
        <v/>
      </c>
      <c r="AL121" s="36" t="str">
        <f t="shared" si="31"/>
        <v/>
      </c>
      <c r="AM121" s="37" t="str">
        <f t="shared" si="32"/>
        <v/>
      </c>
      <c r="AN121" s="118" t="s">
        <v>67</v>
      </c>
      <c r="AO121" s="132" t="str">
        <f t="shared" si="22"/>
        <v/>
      </c>
    </row>
    <row r="122" spans="2:41" ht="22.5" customHeight="1">
      <c r="B122" s="121"/>
      <c r="C122" s="272"/>
      <c r="D122" s="273"/>
      <c r="E122" s="274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6"/>
      <c r="V122" s="127"/>
      <c r="W122" s="122"/>
      <c r="X122" s="277"/>
      <c r="Y122" s="278"/>
      <c r="Z122" s="278"/>
      <c r="AA122" s="279"/>
      <c r="AB122" s="123"/>
      <c r="AC122" s="124"/>
      <c r="AD122" s="47" t="str">
        <f t="shared" si="23"/>
        <v/>
      </c>
      <c r="AE122" s="33" t="str">
        <f t="shared" si="24"/>
        <v/>
      </c>
      <c r="AF122" s="34" t="str">
        <f t="shared" si="25"/>
        <v/>
      </c>
      <c r="AG122" s="32" t="str">
        <f t="shared" si="26"/>
        <v/>
      </c>
      <c r="AH122" s="33" t="str">
        <f t="shared" si="27"/>
        <v/>
      </c>
      <c r="AI122" s="34" t="str">
        <f t="shared" si="28"/>
        <v/>
      </c>
      <c r="AJ122" s="32" t="str">
        <f t="shared" si="29"/>
        <v/>
      </c>
      <c r="AK122" s="35" t="str">
        <f t="shared" si="30"/>
        <v/>
      </c>
      <c r="AL122" s="36" t="str">
        <f t="shared" si="31"/>
        <v/>
      </c>
      <c r="AM122" s="37" t="str">
        <f t="shared" si="32"/>
        <v/>
      </c>
      <c r="AN122" s="118" t="s">
        <v>67</v>
      </c>
      <c r="AO122" s="132" t="str">
        <f t="shared" si="22"/>
        <v/>
      </c>
    </row>
    <row r="123" spans="2:41" ht="22.5" customHeight="1">
      <c r="B123" s="121"/>
      <c r="C123" s="272"/>
      <c r="D123" s="273"/>
      <c r="E123" s="274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6"/>
      <c r="V123" s="127"/>
      <c r="W123" s="122"/>
      <c r="X123" s="277"/>
      <c r="Y123" s="278"/>
      <c r="Z123" s="278"/>
      <c r="AA123" s="279"/>
      <c r="AB123" s="123"/>
      <c r="AC123" s="124"/>
      <c r="AD123" s="47" t="str">
        <f t="shared" si="23"/>
        <v/>
      </c>
      <c r="AE123" s="33" t="str">
        <f t="shared" si="24"/>
        <v/>
      </c>
      <c r="AF123" s="34" t="str">
        <f t="shared" si="25"/>
        <v/>
      </c>
      <c r="AG123" s="32" t="str">
        <f t="shared" si="26"/>
        <v/>
      </c>
      <c r="AH123" s="33" t="str">
        <f t="shared" si="27"/>
        <v/>
      </c>
      <c r="AI123" s="34" t="str">
        <f t="shared" si="28"/>
        <v/>
      </c>
      <c r="AJ123" s="32" t="str">
        <f t="shared" si="29"/>
        <v/>
      </c>
      <c r="AK123" s="35" t="str">
        <f t="shared" si="30"/>
        <v/>
      </c>
      <c r="AL123" s="36" t="str">
        <f t="shared" si="31"/>
        <v/>
      </c>
      <c r="AM123" s="37" t="str">
        <f t="shared" si="32"/>
        <v/>
      </c>
      <c r="AN123" s="118" t="s">
        <v>67</v>
      </c>
      <c r="AO123" s="132" t="str">
        <f t="shared" si="22"/>
        <v/>
      </c>
    </row>
    <row r="124" spans="2:41" ht="22.5" customHeight="1">
      <c r="B124" s="121"/>
      <c r="C124" s="272"/>
      <c r="D124" s="273"/>
      <c r="E124" s="274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6"/>
      <c r="V124" s="127"/>
      <c r="W124" s="122"/>
      <c r="X124" s="277"/>
      <c r="Y124" s="278"/>
      <c r="Z124" s="278"/>
      <c r="AA124" s="279"/>
      <c r="AB124" s="123"/>
      <c r="AC124" s="124"/>
      <c r="AD124" s="47" t="str">
        <f t="shared" si="23"/>
        <v/>
      </c>
      <c r="AE124" s="33" t="str">
        <f t="shared" si="24"/>
        <v/>
      </c>
      <c r="AF124" s="34" t="str">
        <f t="shared" si="25"/>
        <v/>
      </c>
      <c r="AG124" s="32" t="str">
        <f t="shared" si="26"/>
        <v/>
      </c>
      <c r="AH124" s="33" t="str">
        <f t="shared" si="27"/>
        <v/>
      </c>
      <c r="AI124" s="34" t="str">
        <f t="shared" si="28"/>
        <v/>
      </c>
      <c r="AJ124" s="32" t="str">
        <f t="shared" si="29"/>
        <v/>
      </c>
      <c r="AK124" s="35" t="str">
        <f t="shared" si="30"/>
        <v/>
      </c>
      <c r="AL124" s="36" t="str">
        <f t="shared" si="31"/>
        <v/>
      </c>
      <c r="AM124" s="37" t="str">
        <f t="shared" si="32"/>
        <v/>
      </c>
      <c r="AN124" s="118" t="s">
        <v>67</v>
      </c>
      <c r="AO124" s="132" t="str">
        <f t="shared" si="22"/>
        <v/>
      </c>
    </row>
    <row r="125" spans="2:41" ht="22.5" customHeight="1">
      <c r="B125" s="121"/>
      <c r="C125" s="272"/>
      <c r="D125" s="273"/>
      <c r="E125" s="274"/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6"/>
      <c r="V125" s="127"/>
      <c r="W125" s="122"/>
      <c r="X125" s="277"/>
      <c r="Y125" s="278"/>
      <c r="Z125" s="278"/>
      <c r="AA125" s="279"/>
      <c r="AB125" s="123"/>
      <c r="AC125" s="124"/>
      <c r="AD125" s="47" t="str">
        <f t="shared" si="23"/>
        <v/>
      </c>
      <c r="AE125" s="33" t="str">
        <f t="shared" si="24"/>
        <v/>
      </c>
      <c r="AF125" s="34" t="str">
        <f t="shared" si="25"/>
        <v/>
      </c>
      <c r="AG125" s="32" t="str">
        <f t="shared" si="26"/>
        <v/>
      </c>
      <c r="AH125" s="33" t="str">
        <f t="shared" si="27"/>
        <v/>
      </c>
      <c r="AI125" s="34" t="str">
        <f t="shared" si="28"/>
        <v/>
      </c>
      <c r="AJ125" s="32" t="str">
        <f t="shared" si="29"/>
        <v/>
      </c>
      <c r="AK125" s="35" t="str">
        <f t="shared" si="30"/>
        <v/>
      </c>
      <c r="AL125" s="36" t="str">
        <f t="shared" si="31"/>
        <v/>
      </c>
      <c r="AM125" s="37" t="str">
        <f t="shared" si="32"/>
        <v/>
      </c>
      <c r="AN125" s="118" t="s">
        <v>67</v>
      </c>
      <c r="AO125" s="132" t="str">
        <f t="shared" si="22"/>
        <v/>
      </c>
    </row>
    <row r="126" spans="2:41" ht="18.75" customHeight="1">
      <c r="AM126" s="21" t="str">
        <f>$Y$4&amp;IF($AD$4="","　　　　年　　　月　　　日",TEXT($AD$4,"yyyy年m月d日"))</f>
        <v>請求日：　　　　年　　　月　　　日</v>
      </c>
      <c r="AN126" s="21"/>
    </row>
    <row r="127" spans="2:41" ht="18.75" customHeight="1">
      <c r="AM127" s="21" t="str">
        <f>IF($X$7="","社名：　　　　　　　　　　　　　　　　　　　　　　　　","社名："&amp;$X$7)</f>
        <v>社名：　　　　　　　　　　　　　　　　　　　　　　　　</v>
      </c>
      <c r="AN127" s="21"/>
    </row>
    <row r="128" spans="2:41" ht="18.75" customHeight="1">
      <c r="AM128" s="21" t="str">
        <f>IF($Y$10="",$V$10&amp;"："&amp;"T　　　　　　　　　　　　　　　　　　　　　　　",$V$10&amp;"："&amp;$X$10&amp;$Y$10)</f>
        <v>登録番号：T　　　　　　　　　　　　　　　　　　　　　　　</v>
      </c>
      <c r="AN128" s="21"/>
    </row>
  </sheetData>
  <sheetProtection selectLockedCells="1"/>
  <mergeCells count="303">
    <mergeCell ref="AN26:AO26"/>
    <mergeCell ref="AN52:AO52"/>
    <mergeCell ref="AN91:AO91"/>
    <mergeCell ref="AO19:AO20"/>
    <mergeCell ref="Y4:AC4"/>
    <mergeCell ref="AD4:AM4"/>
    <mergeCell ref="AG19:AG20"/>
    <mergeCell ref="AH19:AH20"/>
    <mergeCell ref="AI19:AI20"/>
    <mergeCell ref="AJ19:AJ20"/>
    <mergeCell ref="AK19:AK20"/>
    <mergeCell ref="AL19:AL20"/>
    <mergeCell ref="W15:Y15"/>
    <mergeCell ref="Z15:AL15"/>
    <mergeCell ref="AN19:AN20"/>
    <mergeCell ref="X85:AA85"/>
    <mergeCell ref="W21:W23"/>
    <mergeCell ref="X21:AC21"/>
    <mergeCell ref="X22:AC22"/>
    <mergeCell ref="X23:AC23"/>
    <mergeCell ref="AM19:AM20"/>
    <mergeCell ref="E86:U86"/>
    <mergeCell ref="C19:J19"/>
    <mergeCell ref="V19:AC20"/>
    <mergeCell ref="AD19:AD20"/>
    <mergeCell ref="AE19:AE20"/>
    <mergeCell ref="AF19:AF20"/>
    <mergeCell ref="F17:AC17"/>
    <mergeCell ref="E52:U52"/>
    <mergeCell ref="E53:U53"/>
    <mergeCell ref="E54:U54"/>
    <mergeCell ref="E55:U55"/>
    <mergeCell ref="E56:U56"/>
    <mergeCell ref="C86:D86"/>
    <mergeCell ref="X86:AA86"/>
    <mergeCell ref="E26:U26"/>
    <mergeCell ref="E27:U27"/>
    <mergeCell ref="E28:U28"/>
    <mergeCell ref="E29:U29"/>
    <mergeCell ref="E30:U30"/>
    <mergeCell ref="E31:U31"/>
    <mergeCell ref="E32:U32"/>
    <mergeCell ref="C84:D84"/>
    <mergeCell ref="X84:AA84"/>
    <mergeCell ref="C85:D85"/>
    <mergeCell ref="E84:U84"/>
    <mergeCell ref="E85:U85"/>
    <mergeCell ref="C82:D82"/>
    <mergeCell ref="X82:AA82"/>
    <mergeCell ref="C83:D83"/>
    <mergeCell ref="X83:AA83"/>
    <mergeCell ref="E82:U82"/>
    <mergeCell ref="E83:U83"/>
    <mergeCell ref="C80:D80"/>
    <mergeCell ref="X80:AA80"/>
    <mergeCell ref="C81:D81"/>
    <mergeCell ref="X81:AA81"/>
    <mergeCell ref="E80:U80"/>
    <mergeCell ref="E81:U81"/>
    <mergeCell ref="C78:D78"/>
    <mergeCell ref="X78:AA78"/>
    <mergeCell ref="C79:D79"/>
    <mergeCell ref="X79:AA79"/>
    <mergeCell ref="E78:U78"/>
    <mergeCell ref="E79:U79"/>
    <mergeCell ref="C76:D76"/>
    <mergeCell ref="X76:AA76"/>
    <mergeCell ref="C77:D77"/>
    <mergeCell ref="X77:AA77"/>
    <mergeCell ref="E76:U76"/>
    <mergeCell ref="E77:U77"/>
    <mergeCell ref="C74:D74"/>
    <mergeCell ref="X74:AA74"/>
    <mergeCell ref="C75:D75"/>
    <mergeCell ref="X75:AA75"/>
    <mergeCell ref="E74:U74"/>
    <mergeCell ref="E75:U75"/>
    <mergeCell ref="C72:D72"/>
    <mergeCell ref="X72:AA72"/>
    <mergeCell ref="C73:D73"/>
    <mergeCell ref="X73:AA73"/>
    <mergeCell ref="E72:U72"/>
    <mergeCell ref="E73:U73"/>
    <mergeCell ref="C70:D70"/>
    <mergeCell ref="X70:AA70"/>
    <mergeCell ref="C71:D71"/>
    <mergeCell ref="X71:AA71"/>
    <mergeCell ref="E70:U70"/>
    <mergeCell ref="E71:U71"/>
    <mergeCell ref="C68:D68"/>
    <mergeCell ref="X68:AA68"/>
    <mergeCell ref="C69:D69"/>
    <mergeCell ref="X69:AA69"/>
    <mergeCell ref="E68:U68"/>
    <mergeCell ref="E69:U69"/>
    <mergeCell ref="C66:D66"/>
    <mergeCell ref="X66:AA66"/>
    <mergeCell ref="C67:D67"/>
    <mergeCell ref="X67:AA67"/>
    <mergeCell ref="E66:U66"/>
    <mergeCell ref="E67:U67"/>
    <mergeCell ref="C64:D64"/>
    <mergeCell ref="X64:AA64"/>
    <mergeCell ref="C65:D65"/>
    <mergeCell ref="X65:AA65"/>
    <mergeCell ref="E64:U64"/>
    <mergeCell ref="E65:U65"/>
    <mergeCell ref="C62:D62"/>
    <mergeCell ref="X62:AA62"/>
    <mergeCell ref="C63:D63"/>
    <mergeCell ref="X63:AA63"/>
    <mergeCell ref="E62:U62"/>
    <mergeCell ref="E63:U63"/>
    <mergeCell ref="C60:D60"/>
    <mergeCell ref="X60:AA60"/>
    <mergeCell ref="C61:D61"/>
    <mergeCell ref="X61:AA61"/>
    <mergeCell ref="E60:U60"/>
    <mergeCell ref="E61:U61"/>
    <mergeCell ref="C58:D58"/>
    <mergeCell ref="X58:AA58"/>
    <mergeCell ref="C59:D59"/>
    <mergeCell ref="X59:AA59"/>
    <mergeCell ref="E58:U58"/>
    <mergeCell ref="E59:U59"/>
    <mergeCell ref="C56:D56"/>
    <mergeCell ref="X56:AA56"/>
    <mergeCell ref="C57:D57"/>
    <mergeCell ref="X57:AA57"/>
    <mergeCell ref="E57:U57"/>
    <mergeCell ref="C54:D54"/>
    <mergeCell ref="X54:AA54"/>
    <mergeCell ref="C55:D55"/>
    <mergeCell ref="X55:AA55"/>
    <mergeCell ref="B52:D52"/>
    <mergeCell ref="X52:AA52"/>
    <mergeCell ref="AD52:AM52"/>
    <mergeCell ref="C53:D53"/>
    <mergeCell ref="X53:AA53"/>
    <mergeCell ref="C40:D40"/>
    <mergeCell ref="X40:AA40"/>
    <mergeCell ref="C41:D41"/>
    <mergeCell ref="X41:AA41"/>
    <mergeCell ref="E40:U40"/>
    <mergeCell ref="E41:U41"/>
    <mergeCell ref="C38:D38"/>
    <mergeCell ref="X38:AA38"/>
    <mergeCell ref="C39:D39"/>
    <mergeCell ref="X39:AA39"/>
    <mergeCell ref="E38:U38"/>
    <mergeCell ref="E39:U39"/>
    <mergeCell ref="C36:D36"/>
    <mergeCell ref="X36:AA36"/>
    <mergeCell ref="C37:D37"/>
    <mergeCell ref="X37:AA37"/>
    <mergeCell ref="E36:U36"/>
    <mergeCell ref="E37:U37"/>
    <mergeCell ref="C34:D34"/>
    <mergeCell ref="X34:AA34"/>
    <mergeCell ref="C35:D35"/>
    <mergeCell ref="X35:AA35"/>
    <mergeCell ref="E34:U34"/>
    <mergeCell ref="E35:U35"/>
    <mergeCell ref="C32:D32"/>
    <mergeCell ref="X32:AA32"/>
    <mergeCell ref="C33:D33"/>
    <mergeCell ref="X33:AA33"/>
    <mergeCell ref="E33:U33"/>
    <mergeCell ref="C30:D30"/>
    <mergeCell ref="X30:AA30"/>
    <mergeCell ref="C31:D31"/>
    <mergeCell ref="X31:AA31"/>
    <mergeCell ref="C28:D28"/>
    <mergeCell ref="X28:AA28"/>
    <mergeCell ref="C29:D29"/>
    <mergeCell ref="X29:AA29"/>
    <mergeCell ref="B26:D26"/>
    <mergeCell ref="X26:AA26"/>
    <mergeCell ref="AD26:AM26"/>
    <mergeCell ref="C27:D27"/>
    <mergeCell ref="X27:AA27"/>
    <mergeCell ref="A1:AM1"/>
    <mergeCell ref="AM7:AM8"/>
    <mergeCell ref="B17:E17"/>
    <mergeCell ref="V12:V15"/>
    <mergeCell ref="W12:AB12"/>
    <mergeCell ref="AC12:AD12"/>
    <mergeCell ref="AE12:AK12"/>
    <mergeCell ref="W13:X13"/>
    <mergeCell ref="Y13:AB13"/>
    <mergeCell ref="AC13:AE13"/>
    <mergeCell ref="AF13:AL13"/>
    <mergeCell ref="W14:Y14"/>
    <mergeCell ref="Z14:AL14"/>
    <mergeCell ref="V7:W8"/>
    <mergeCell ref="B12:T15"/>
    <mergeCell ref="B91:D91"/>
    <mergeCell ref="E91:U91"/>
    <mergeCell ref="X91:AA91"/>
    <mergeCell ref="AD91:AM91"/>
    <mergeCell ref="C92:D92"/>
    <mergeCell ref="E92:U92"/>
    <mergeCell ref="X92:AA92"/>
    <mergeCell ref="C93:D93"/>
    <mergeCell ref="E93:U93"/>
    <mergeCell ref="X93:AA93"/>
    <mergeCell ref="C94:D94"/>
    <mergeCell ref="E94:U94"/>
    <mergeCell ref="X94:AA94"/>
    <mergeCell ref="C95:D95"/>
    <mergeCell ref="E95:U95"/>
    <mergeCell ref="X95:AA95"/>
    <mergeCell ref="C96:D96"/>
    <mergeCell ref="E96:U96"/>
    <mergeCell ref="X96:AA96"/>
    <mergeCell ref="C97:D97"/>
    <mergeCell ref="E97:U97"/>
    <mergeCell ref="X97:AA97"/>
    <mergeCell ref="C98:D98"/>
    <mergeCell ref="E98:U98"/>
    <mergeCell ref="X98:AA98"/>
    <mergeCell ref="C99:D99"/>
    <mergeCell ref="E99:U99"/>
    <mergeCell ref="X99:AA99"/>
    <mergeCell ref="C100:D100"/>
    <mergeCell ref="E100:U100"/>
    <mergeCell ref="X100:AA100"/>
    <mergeCell ref="C101:D101"/>
    <mergeCell ref="E101:U101"/>
    <mergeCell ref="X101:AA101"/>
    <mergeCell ref="C102:D102"/>
    <mergeCell ref="E102:U102"/>
    <mergeCell ref="X102:AA102"/>
    <mergeCell ref="C103:D103"/>
    <mergeCell ref="E103:U103"/>
    <mergeCell ref="X103:AA103"/>
    <mergeCell ref="C104:D104"/>
    <mergeCell ref="E104:U104"/>
    <mergeCell ref="X104:AA104"/>
    <mergeCell ref="C105:D105"/>
    <mergeCell ref="E105:U105"/>
    <mergeCell ref="X105:AA105"/>
    <mergeCell ref="C106:D106"/>
    <mergeCell ref="E106:U106"/>
    <mergeCell ref="X106:AA106"/>
    <mergeCell ref="C107:D107"/>
    <mergeCell ref="E107:U107"/>
    <mergeCell ref="X107:AA107"/>
    <mergeCell ref="C108:D108"/>
    <mergeCell ref="E108:U108"/>
    <mergeCell ref="X108:AA108"/>
    <mergeCell ref="C109:D109"/>
    <mergeCell ref="E109:U109"/>
    <mergeCell ref="X109:AA109"/>
    <mergeCell ref="C110:D110"/>
    <mergeCell ref="E110:U110"/>
    <mergeCell ref="X110:AA110"/>
    <mergeCell ref="C111:D111"/>
    <mergeCell ref="E111:U111"/>
    <mergeCell ref="X111:AA111"/>
    <mergeCell ref="C112:D112"/>
    <mergeCell ref="E112:U112"/>
    <mergeCell ref="X112:AA112"/>
    <mergeCell ref="C113:D113"/>
    <mergeCell ref="E113:U113"/>
    <mergeCell ref="X113:AA113"/>
    <mergeCell ref="C114:D114"/>
    <mergeCell ref="E114:U114"/>
    <mergeCell ref="X114:AA114"/>
    <mergeCell ref="X120:AA120"/>
    <mergeCell ref="C115:D115"/>
    <mergeCell ref="E115:U115"/>
    <mergeCell ref="X115:AA115"/>
    <mergeCell ref="C116:D116"/>
    <mergeCell ref="E116:U116"/>
    <mergeCell ref="X116:AA116"/>
    <mergeCell ref="C117:D117"/>
    <mergeCell ref="E117:U117"/>
    <mergeCell ref="X117:AA117"/>
    <mergeCell ref="C124:D124"/>
    <mergeCell ref="E124:U124"/>
    <mergeCell ref="X124:AA124"/>
    <mergeCell ref="C125:D125"/>
    <mergeCell ref="E125:U125"/>
    <mergeCell ref="X125:AA125"/>
    <mergeCell ref="AP19:AR19"/>
    <mergeCell ref="C121:D121"/>
    <mergeCell ref="E121:U121"/>
    <mergeCell ref="X121:AA121"/>
    <mergeCell ref="C122:D122"/>
    <mergeCell ref="E122:U122"/>
    <mergeCell ref="X122:AA122"/>
    <mergeCell ref="C123:D123"/>
    <mergeCell ref="E123:U123"/>
    <mergeCell ref="X123:AA123"/>
    <mergeCell ref="C118:D118"/>
    <mergeCell ref="E118:U118"/>
    <mergeCell ref="X118:AA118"/>
    <mergeCell ref="C119:D119"/>
    <mergeCell ref="E119:U119"/>
    <mergeCell ref="X119:AA119"/>
    <mergeCell ref="C120:D120"/>
    <mergeCell ref="E120:U120"/>
  </mergeCells>
  <phoneticPr fontId="3"/>
  <conditionalFormatting sqref="B12">
    <cfRule type="expression" dxfId="3" priority="3">
      <formula>$B$12&lt;&gt;""</formula>
    </cfRule>
  </conditionalFormatting>
  <conditionalFormatting sqref="AO19:AO23">
    <cfRule type="expression" dxfId="2" priority="2">
      <formula>$AO$19&lt;&gt;SUM($AO$21:$AO$23)</formula>
    </cfRule>
  </conditionalFormatting>
  <dataValidations count="3">
    <dataValidation type="textLength" imeMode="off" operator="equal" allowBlank="1" showInputMessage="1" showErrorMessage="1" error="文字数が正しくありません。_x000a_（ハイフンは入力しないでください）" sqref="Z10:AK11" xr:uid="{7F877BB4-70E3-4686-A561-4DA4F5D61E70}">
      <formula1>13</formula1>
    </dataValidation>
    <dataValidation type="list" allowBlank="1" showInputMessage="1" showErrorMessage="1" sqref="AC12" xr:uid="{2A3B0D57-0D4E-4169-9D11-05D2A5111B39}">
      <formula1>"銀行,信金,信組,農協"</formula1>
    </dataValidation>
    <dataValidation type="list" allowBlank="1" showInputMessage="1" sqref="E27:U41 E53:U86 E92:U125" xr:uid="{10281B82-0BF3-42FE-98EA-010A62C6C94B}">
      <formula1>"消費税（10％）,消費税（軽減８％）"</formula1>
    </dataValidation>
  </dataValidations>
  <pageMargins left="0.78740157480314965" right="0.39370078740157483" top="0.51181102362204722" bottom="0.11811023622047245" header="0.51181102362204722" footer="0.11811023622047245"/>
  <pageSetup paperSize="9" orientation="portrait" blackAndWhite="1" horizontalDpi="300" verticalDpi="300" r:id="rId1"/>
  <headerFooter differentFirst="1" alignWithMargins="0">
    <firstHeader>&amp;R&amp;9(2023.11.1版)</first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3C27-D799-427D-BD74-27A3D30EEF5B}">
  <dimension ref="A1:AR128"/>
  <sheetViews>
    <sheetView zoomScaleNormal="100" zoomScaleSheetLayoutView="100" workbookViewId="0">
      <selection activeCell="AP26" sqref="AP26"/>
    </sheetView>
  </sheetViews>
  <sheetFormatPr defaultRowHeight="13.5"/>
  <cols>
    <col min="1" max="1" width="0.75" style="141" customWidth="1"/>
    <col min="2" max="2" width="3.125" style="141" customWidth="1"/>
    <col min="3" max="3" width="2.5" style="141" customWidth="1"/>
    <col min="4" max="4" width="0.875" style="141" customWidth="1"/>
    <col min="5" max="11" width="2.5" style="8" customWidth="1"/>
    <col min="12" max="20" width="2.125" style="8" customWidth="1"/>
    <col min="21" max="21" width="2.5" style="8" customWidth="1"/>
    <col min="22" max="22" width="6.125" style="141" customWidth="1"/>
    <col min="23" max="23" width="3.125" style="141" customWidth="1"/>
    <col min="24" max="25" width="2.125" style="141" customWidth="1"/>
    <col min="26" max="27" width="1.75" style="141" customWidth="1"/>
    <col min="28" max="29" width="3.125" style="141" customWidth="1"/>
    <col min="30" max="30" width="3.375" style="141" customWidth="1"/>
    <col min="31" max="39" width="2" style="141" customWidth="1"/>
    <col min="40" max="40" width="2.5" style="141" customWidth="1"/>
    <col min="41" max="41" width="12.625" style="130" customWidth="1"/>
    <col min="42" max="42" width="16.75" style="141" bestFit="1" customWidth="1"/>
    <col min="43" max="43" width="13" style="141" bestFit="1" customWidth="1"/>
    <col min="44" max="58" width="9" style="141"/>
    <col min="59" max="59" width="9" style="141" customWidth="1"/>
    <col min="60" max="16384" width="9" style="141"/>
  </cols>
  <sheetData>
    <row r="1" spans="1:43" ht="30" customHeight="1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33"/>
    </row>
    <row r="2" spans="1:43" ht="5.25" customHeight="1">
      <c r="B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43" ht="7.5" customHeight="1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43"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25"/>
      <c r="X4" s="25"/>
      <c r="Y4" s="150" t="s">
        <v>27</v>
      </c>
      <c r="Z4" s="150"/>
      <c r="AA4" s="150"/>
      <c r="AB4" s="150"/>
      <c r="AC4" s="150"/>
      <c r="AD4" s="229" t="str">
        <f>IF(総括表!Y4="","　　　　年　　　月　　　日",総括表!Y4)</f>
        <v>　　　　年　　　月　　　日</v>
      </c>
      <c r="AE4" s="229"/>
      <c r="AF4" s="229"/>
      <c r="AG4" s="229"/>
      <c r="AH4" s="229"/>
      <c r="AI4" s="229"/>
      <c r="AJ4" s="229"/>
      <c r="AK4" s="229"/>
      <c r="AL4" s="229"/>
      <c r="AM4" s="229"/>
      <c r="AN4" s="110"/>
      <c r="AP4" s="111" t="s">
        <v>32</v>
      </c>
      <c r="AQ4" s="112"/>
    </row>
    <row r="5" spans="1:43">
      <c r="B5" s="141" t="s">
        <v>13</v>
      </c>
      <c r="E5" s="141"/>
      <c r="F5" s="14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AP5" s="113" t="s">
        <v>5</v>
      </c>
      <c r="AQ5" s="112"/>
    </row>
    <row r="6" spans="1:43">
      <c r="V6" s="141" t="s">
        <v>0</v>
      </c>
      <c r="X6" s="141" t="str">
        <f>IF(総括表!R7="","",総括表!R7)</f>
        <v/>
      </c>
      <c r="AP6" s="114" t="s">
        <v>11</v>
      </c>
      <c r="AQ6" s="112"/>
    </row>
    <row r="7" spans="1:43" ht="14.25" customHeight="1">
      <c r="B7" s="9" t="s">
        <v>1</v>
      </c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286" t="s">
        <v>52</v>
      </c>
      <c r="W7" s="286"/>
      <c r="X7" s="141" t="str">
        <f>IF(総括表!R8="","",総括表!R8)</f>
        <v/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M7" s="230" t="s">
        <v>12</v>
      </c>
      <c r="AN7" s="134"/>
      <c r="AP7" s="113" t="s">
        <v>6</v>
      </c>
      <c r="AQ7" s="112"/>
    </row>
    <row r="8" spans="1:43" ht="14.25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286"/>
      <c r="W8" s="286"/>
      <c r="X8" s="141" t="str">
        <f>IF(総括表!R9="","",総括表!R9)</f>
        <v/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M8" s="230"/>
      <c r="AN8" s="134"/>
      <c r="AP8" s="113" t="s">
        <v>7</v>
      </c>
      <c r="AQ8" s="112"/>
    </row>
    <row r="9" spans="1:43" ht="5.25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43">
      <c r="B10" s="9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21</v>
      </c>
      <c r="W10" s="49"/>
      <c r="X10" s="6" t="s">
        <v>22</v>
      </c>
      <c r="Y10" s="141" t="str">
        <f>IF(総括表!S11="","",総括表!S11)</f>
        <v/>
      </c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</row>
    <row r="11" spans="1:43" ht="9" customHeight="1">
      <c r="B11" s="9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49"/>
      <c r="W11" s="49"/>
      <c r="X11" s="6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43" ht="15" customHeight="1">
      <c r="B12" s="287" t="str">
        <f>IF(AND(SUM(AP21:AP23)&lt;&gt;0,COUNTIF(E26:U125,"*消費税*")=0),"消費税が記載されていません！"&amp;CHAR(10)&amp;"名称・品名・形状・寸法の欄に"&amp;CHAR(10)&amp;"消費税の項目および金額を追加して下さい！","")</f>
        <v/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141"/>
      <c r="V12" s="196" t="s">
        <v>15</v>
      </c>
      <c r="W12" s="158" t="str">
        <f>IF(総括表!R13="","",総括表!R13)</f>
        <v/>
      </c>
      <c r="X12" s="159"/>
      <c r="Y12" s="159"/>
      <c r="Z12" s="159"/>
      <c r="AA12" s="159"/>
      <c r="AB12" s="159"/>
      <c r="AC12" s="280" t="s">
        <v>19</v>
      </c>
      <c r="AD12" s="281"/>
      <c r="AE12" s="282" t="str">
        <f>IF(総括表!Z13="","",総括表!Z13)</f>
        <v/>
      </c>
      <c r="AF12" s="159"/>
      <c r="AG12" s="159"/>
      <c r="AH12" s="159"/>
      <c r="AI12" s="159"/>
      <c r="AJ12" s="159"/>
      <c r="AK12" s="159"/>
      <c r="AL12" s="116" t="s">
        <v>3</v>
      </c>
      <c r="AQ12" s="117"/>
    </row>
    <row r="13" spans="1:43" ht="15" customHeight="1"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141"/>
      <c r="V13" s="197"/>
      <c r="W13" s="158" t="s">
        <v>28</v>
      </c>
      <c r="X13" s="159"/>
      <c r="Y13" s="158" t="str">
        <f>IF(総括表!T14="","",総括表!T14)</f>
        <v/>
      </c>
      <c r="Z13" s="159"/>
      <c r="AA13" s="159"/>
      <c r="AB13" s="160"/>
      <c r="AC13" s="158" t="s">
        <v>2</v>
      </c>
      <c r="AD13" s="159"/>
      <c r="AE13" s="160"/>
      <c r="AF13" s="158" t="str">
        <f>IF(総括表!AA14="","",総括表!AA14)</f>
        <v/>
      </c>
      <c r="AG13" s="159"/>
      <c r="AH13" s="159"/>
      <c r="AI13" s="159"/>
      <c r="AJ13" s="159"/>
      <c r="AK13" s="159"/>
      <c r="AL13" s="160"/>
      <c r="AQ13" s="117"/>
    </row>
    <row r="14" spans="1:43" ht="15" customHeight="1"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141"/>
      <c r="V14" s="197"/>
      <c r="W14" s="181" t="s">
        <v>14</v>
      </c>
      <c r="X14" s="182"/>
      <c r="Y14" s="183"/>
      <c r="Z14" s="283" t="str">
        <f>IF(総括表!U15="","",総括表!U15)</f>
        <v/>
      </c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5"/>
      <c r="AQ14" s="117"/>
    </row>
    <row r="15" spans="1:43" ht="22.5" customHeight="1"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141"/>
      <c r="V15" s="198"/>
      <c r="W15" s="184" t="s">
        <v>4</v>
      </c>
      <c r="X15" s="185"/>
      <c r="Y15" s="186"/>
      <c r="Z15" s="290" t="str">
        <f>IF(総括表!U16="","",総括表!U16)</f>
        <v/>
      </c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2"/>
      <c r="AQ15" s="125"/>
    </row>
    <row r="16" spans="1:43" ht="15" customHeight="1"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Q16" s="117"/>
    </row>
    <row r="17" spans="1:44" ht="30" customHeight="1">
      <c r="B17" s="232" t="s">
        <v>29</v>
      </c>
      <c r="C17" s="233"/>
      <c r="D17" s="233"/>
      <c r="E17" s="234"/>
      <c r="F17" s="274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6"/>
      <c r="AD17" s="59" t="s">
        <v>39</v>
      </c>
      <c r="AE17" s="136"/>
      <c r="AF17" s="136"/>
      <c r="AG17" s="136"/>
      <c r="AH17" s="136"/>
      <c r="AI17" s="136"/>
      <c r="AJ17" s="136"/>
      <c r="AK17" s="136"/>
      <c r="AL17" s="136"/>
      <c r="AM17" s="137"/>
    </row>
    <row r="18" spans="1:44" ht="15" customHeight="1" thickBot="1">
      <c r="AO18" s="131" t="str">
        <f>IF(AO19&lt;&gt;SUM(AO21:AO23),"請求合計と内訳合計が一致していません！","")</f>
        <v/>
      </c>
    </row>
    <row r="19" spans="1:44" ht="18.75" customHeight="1" thickTop="1">
      <c r="C19" s="238" t="s">
        <v>32</v>
      </c>
      <c r="D19" s="239"/>
      <c r="E19" s="239"/>
      <c r="F19" s="239"/>
      <c r="G19" s="239"/>
      <c r="H19" s="239"/>
      <c r="I19" s="239"/>
      <c r="J19" s="240"/>
      <c r="K19" s="135" t="str">
        <f>IFERROR(MID(AQ4,LEN(AQ4)-9,1),"")</f>
        <v/>
      </c>
      <c r="L19" s="70" t="str">
        <f>IFERROR(MID(AQ4,LEN(AQ4)-8,1),"")</f>
        <v/>
      </c>
      <c r="M19" s="71" t="str">
        <f>IFERROR(MID(AQ4,LEN(AQ4)-7,1),"")</f>
        <v/>
      </c>
      <c r="N19" s="72" t="str">
        <f>IFERROR(MID(AQ4,LEN(AQ4)-6,1),"")</f>
        <v/>
      </c>
      <c r="O19" s="70" t="str">
        <f>IFERROR(MID(AQ4,LEN(AQ4)-5,1),"")</f>
        <v/>
      </c>
      <c r="P19" s="71" t="str">
        <f>IFERROR(MID(AQ4,LEN(AQ4)-4,1),"")</f>
        <v/>
      </c>
      <c r="Q19" s="72" t="str">
        <f>IFERROR(MID(AQ4,LEN(AQ4)-3,1),"")</f>
        <v/>
      </c>
      <c r="R19" s="73" t="str">
        <f>IFERROR(MID(AQ4,LEN(AQ4)-2,1),"")</f>
        <v/>
      </c>
      <c r="S19" s="74" t="str">
        <f>IFERROR(MID(AQ4,LEN(AQ4)-1,1),"")</f>
        <v/>
      </c>
      <c r="T19" s="75" t="str">
        <f>IFERROR(MID(AQ4,LEN(AQ4),1),"")</f>
        <v/>
      </c>
      <c r="U19" s="141"/>
      <c r="V19" s="241" t="s">
        <v>17</v>
      </c>
      <c r="W19" s="242"/>
      <c r="X19" s="242"/>
      <c r="Y19" s="242"/>
      <c r="Z19" s="242"/>
      <c r="AA19" s="242"/>
      <c r="AB19" s="242"/>
      <c r="AC19" s="242"/>
      <c r="AD19" s="245" t="str">
        <f>IFERROR(MID(AO19,LEN(AO19)-9,1),"")</f>
        <v/>
      </c>
      <c r="AE19" s="247" t="str">
        <f>IFERROR(MID(AO19,LEN(AO19)-8,1),"")</f>
        <v/>
      </c>
      <c r="AF19" s="254" t="str">
        <f>IFERROR(MID(AO19,LEN(AO19)-7,1),"")</f>
        <v/>
      </c>
      <c r="AG19" s="267" t="str">
        <f>IFERROR(MID(AO19,LEN(AO19)-6,1),"")</f>
        <v/>
      </c>
      <c r="AH19" s="247" t="str">
        <f>IFERROR(MID(AO19,LEN(AO19)-5,1),"")</f>
        <v/>
      </c>
      <c r="AI19" s="254" t="str">
        <f>IFERROR(MID(AO19,LEN(AO19)-4,1),"")</f>
        <v/>
      </c>
      <c r="AJ19" s="267" t="str">
        <f>IFERROR(MID(AO19,LEN(AO19)-3,1),"")</f>
        <v/>
      </c>
      <c r="AK19" s="247" t="str">
        <f>IFERROR(MID(AO19,LEN(AO19)-2,1),"")</f>
        <v/>
      </c>
      <c r="AL19" s="254" t="str">
        <f>IFERROR(MID(AO19,LEN(AO19)-1,1),"")</f>
        <v/>
      </c>
      <c r="AM19" s="256" t="str">
        <f>IFERROR(MID(AO19,LEN(AO19),1),"")</f>
        <v/>
      </c>
      <c r="AN19" s="293" t="s">
        <v>66</v>
      </c>
      <c r="AO19" s="288"/>
      <c r="AP19" s="232" t="s">
        <v>61</v>
      </c>
      <c r="AQ19" s="233"/>
      <c r="AR19" s="234"/>
    </row>
    <row r="20" spans="1:44" ht="18.75" customHeight="1" thickBot="1">
      <c r="C20" s="138" t="s">
        <v>5</v>
      </c>
      <c r="D20" s="139"/>
      <c r="E20" s="139"/>
      <c r="F20" s="139"/>
      <c r="G20" s="139"/>
      <c r="H20" s="139"/>
      <c r="I20" s="139"/>
      <c r="J20" s="140"/>
      <c r="K20" s="135" t="str">
        <f>IFERROR(MID(AQ5,LEN(AQ5)-9,1),"")</f>
        <v/>
      </c>
      <c r="L20" s="70" t="str">
        <f>IFERROR(MID(AQ5,LEN(AQ5)-8,1),"")</f>
        <v/>
      </c>
      <c r="M20" s="71" t="str">
        <f>IFERROR(MID(AQ5,LEN(AQ5)-7,1),"")</f>
        <v/>
      </c>
      <c r="N20" s="72" t="str">
        <f>IFERROR(MID(AQ5,LEN(AQ5)-6,1),"")</f>
        <v/>
      </c>
      <c r="O20" s="70" t="str">
        <f>IFERROR(MID(AQ5,LEN(AQ5)-5,1),"")</f>
        <v/>
      </c>
      <c r="P20" s="71" t="str">
        <f>IFERROR(MID(AQ5,LEN(AQ5)-4,1),"")</f>
        <v/>
      </c>
      <c r="Q20" s="72" t="str">
        <f>IFERROR(MID(AQ5,LEN(AQ5)-3,1),"")</f>
        <v/>
      </c>
      <c r="R20" s="73" t="str">
        <f>IFERROR(MID(AQ5,LEN(AQ5)-2,1),"")</f>
        <v/>
      </c>
      <c r="S20" s="74" t="str">
        <f>IFERROR(MID(AQ5,LEN(AQ5)-1,1),"")</f>
        <v/>
      </c>
      <c r="T20" s="75" t="str">
        <f>IFERROR(MID(AQ5,LEN(AQ5),1),"")</f>
        <v/>
      </c>
      <c r="U20" s="141"/>
      <c r="V20" s="243"/>
      <c r="W20" s="244"/>
      <c r="X20" s="244"/>
      <c r="Y20" s="244"/>
      <c r="Z20" s="244"/>
      <c r="AA20" s="244"/>
      <c r="AB20" s="244"/>
      <c r="AC20" s="244"/>
      <c r="AD20" s="246"/>
      <c r="AE20" s="248"/>
      <c r="AF20" s="255"/>
      <c r="AG20" s="268"/>
      <c r="AH20" s="248"/>
      <c r="AI20" s="255"/>
      <c r="AJ20" s="268"/>
      <c r="AK20" s="248"/>
      <c r="AL20" s="255"/>
      <c r="AM20" s="257"/>
      <c r="AN20" s="294"/>
      <c r="AO20" s="289"/>
      <c r="AP20" s="99" t="s">
        <v>59</v>
      </c>
      <c r="AQ20" s="99" t="s">
        <v>62</v>
      </c>
      <c r="AR20" s="99" t="s">
        <v>60</v>
      </c>
    </row>
    <row r="21" spans="1:44" s="4" customFormat="1" ht="18.75" customHeight="1" thickTop="1">
      <c r="C21" s="78" t="s">
        <v>11</v>
      </c>
      <c r="D21" s="79"/>
      <c r="E21" s="79"/>
      <c r="F21" s="79"/>
      <c r="G21" s="79"/>
      <c r="H21" s="79"/>
      <c r="I21" s="79"/>
      <c r="J21" s="80"/>
      <c r="K21" s="135" t="str">
        <f>IFERROR(MID(AQ6,LEN(AQ6)-9,1),"")</f>
        <v/>
      </c>
      <c r="L21" s="70" t="str">
        <f>IFERROR(MID(AQ6,LEN(AQ6)-8,1),"")</f>
        <v/>
      </c>
      <c r="M21" s="71" t="str">
        <f>IFERROR(MID(AQ6,LEN(AQ6)-7,1),"")</f>
        <v/>
      </c>
      <c r="N21" s="72" t="str">
        <f>IFERROR(MID(AQ6,LEN(AQ6)-6,1),"")</f>
        <v/>
      </c>
      <c r="O21" s="70" t="str">
        <f>IFERROR(MID(AQ6,LEN(AQ6)-5,1),"")</f>
        <v/>
      </c>
      <c r="P21" s="71" t="str">
        <f>IFERROR(MID(AQ6,LEN(AQ6)-4,1),"")</f>
        <v/>
      </c>
      <c r="Q21" s="72" t="str">
        <f>IFERROR(MID(AQ6,LEN(AQ6)-3,1),"")</f>
        <v/>
      </c>
      <c r="R21" s="73" t="str">
        <f>IFERROR(MID(AQ6,LEN(AQ6)-2,1),"")</f>
        <v/>
      </c>
      <c r="S21" s="74" t="str">
        <f>IFERROR(MID(AQ6,LEN(AQ6)-1,1),"")</f>
        <v/>
      </c>
      <c r="T21" s="75" t="str">
        <f>IFERROR(MID(AQ6,LEN(AQ6),1),"")</f>
        <v/>
      </c>
      <c r="W21" s="258" t="s">
        <v>43</v>
      </c>
      <c r="X21" s="295" t="s">
        <v>68</v>
      </c>
      <c r="Y21" s="296"/>
      <c r="Z21" s="296"/>
      <c r="AA21" s="296"/>
      <c r="AB21" s="296"/>
      <c r="AC21" s="297"/>
      <c r="AD21" s="81" t="str">
        <f>IFERROR(MID(AO21,LEN(AO21)-9,1),"")</f>
        <v/>
      </c>
      <c r="AE21" s="82" t="str">
        <f>IFERROR(MID(AO21,LEN(AO21)-8,1),"")</f>
        <v/>
      </c>
      <c r="AF21" s="83" t="str">
        <f>IFERROR(MID(AO21,LEN(AO21)-7,1),"")</f>
        <v/>
      </c>
      <c r="AG21" s="84" t="str">
        <f>IFERROR(MID(AO21,LEN(AO21)-6,1),"")</f>
        <v/>
      </c>
      <c r="AH21" s="82" t="str">
        <f>IFERROR(MID(AO21,LEN(AO21)-5,1),"")</f>
        <v/>
      </c>
      <c r="AI21" s="83" t="str">
        <f>IFERROR(MID(AO21,LEN(AO21)-4,1),"")</f>
        <v/>
      </c>
      <c r="AJ21" s="84" t="str">
        <f>IFERROR(MID(AO21,LEN(AO21)-3,1),"")</f>
        <v/>
      </c>
      <c r="AK21" s="82" t="str">
        <f>IFERROR(MID(AO21,LEN(AO21)-2,1),"")</f>
        <v/>
      </c>
      <c r="AL21" s="83" t="str">
        <f>IFERROR(MID(AO21,LEN(AO21)-1,1),"")</f>
        <v/>
      </c>
      <c r="AM21" s="85" t="str">
        <f>IFERROR(MID(AO21,LEN(AO21),1),"")</f>
        <v/>
      </c>
      <c r="AN21" s="118" t="s">
        <v>67</v>
      </c>
      <c r="AO21" s="128"/>
      <c r="AP21" s="119">
        <f>SUMIFS(AO26:AO125,AB26:AB125,"="&amp;"",AC26:AC125,"="&amp;"",E26:E125,"&lt;&gt;"&amp;"*消費税*")*1.1</f>
        <v>0</v>
      </c>
      <c r="AQ21" s="119">
        <f>SUMIFS(AO26:AO125,AB26:AB125,"="&amp;"",AC26:AC125,"="&amp;"",E26:E125,"&lt;&gt;"&amp;"*消費税*")</f>
        <v>0</v>
      </c>
      <c r="AR21" s="119">
        <f>SUMIFS(AO26:AO125,AB26:AB125,"="&amp;"",AC26:AC125,"="&amp;"",E26:E125,"&lt;&gt;"&amp;"*消費税*")*10%</f>
        <v>0</v>
      </c>
    </row>
    <row r="22" spans="1:44" s="4" customFormat="1" ht="18.75" customHeight="1">
      <c r="C22" s="138" t="s">
        <v>6</v>
      </c>
      <c r="D22" s="139"/>
      <c r="E22" s="139"/>
      <c r="F22" s="139"/>
      <c r="G22" s="139"/>
      <c r="H22" s="139"/>
      <c r="I22" s="139"/>
      <c r="J22" s="140"/>
      <c r="K22" s="135" t="str">
        <f>IFERROR(MID(AQ7,LEN(AQ7)-9,1),"")</f>
        <v/>
      </c>
      <c r="L22" s="70" t="str">
        <f>IFERROR(MID(AQ7,LEN(AQ7)-8,1),"")</f>
        <v/>
      </c>
      <c r="M22" s="71" t="str">
        <f>IFERROR(MID(AQ7,LEN(AQ7)-7,1),"")</f>
        <v/>
      </c>
      <c r="N22" s="72" t="str">
        <f>IFERROR(MID(AQ7,LEN(AQ7)-6,1),"")</f>
        <v/>
      </c>
      <c r="O22" s="70" t="str">
        <f>IFERROR(MID(AQ7,LEN(AQ7)-5,1),"")</f>
        <v/>
      </c>
      <c r="P22" s="71" t="str">
        <f>IFERROR(MID(AQ7,LEN(AQ7)-4,1),"")</f>
        <v/>
      </c>
      <c r="Q22" s="72" t="str">
        <f>IFERROR(MID(AQ7,LEN(AQ7)-3,1),"")</f>
        <v/>
      </c>
      <c r="R22" s="73" t="str">
        <f>IFERROR(MID(AQ7,LEN(AQ7)-2,1),"")</f>
        <v/>
      </c>
      <c r="S22" s="74" t="str">
        <f>IFERROR(MID(AQ7,LEN(AQ7)-1,1),"")</f>
        <v/>
      </c>
      <c r="T22" s="75" t="str">
        <f>IFERROR(MID(AQ7,LEN(AQ7),1),"")</f>
        <v/>
      </c>
      <c r="W22" s="258"/>
      <c r="X22" s="298" t="s">
        <v>69</v>
      </c>
      <c r="Y22" s="144"/>
      <c r="Z22" s="144"/>
      <c r="AA22" s="144"/>
      <c r="AB22" s="144"/>
      <c r="AC22" s="145"/>
      <c r="AD22" s="60" t="str">
        <f>IFERROR(MID(AO22,LEN(AO22)-9,1),"")</f>
        <v/>
      </c>
      <c r="AE22" s="61" t="str">
        <f>IFERROR(MID(AO22,LEN(AO22)-8,1),"")</f>
        <v/>
      </c>
      <c r="AF22" s="62" t="str">
        <f>IFERROR(MID(AO22,LEN(AO22)-7,1),"")</f>
        <v/>
      </c>
      <c r="AG22" s="63" t="str">
        <f>IFERROR(MID(AO22,LEN(AO22)-6,1),"")</f>
        <v/>
      </c>
      <c r="AH22" s="61" t="str">
        <f>IFERROR(MID(AO22,LEN(AO22)-5,1),"")</f>
        <v/>
      </c>
      <c r="AI22" s="62" t="str">
        <f>IFERROR(MID(AO22,LEN(AO22)-4,1),"")</f>
        <v/>
      </c>
      <c r="AJ22" s="63" t="str">
        <f>IFERROR(MID(AO22,LEN(AO22)-3,1),"")</f>
        <v/>
      </c>
      <c r="AK22" s="61" t="str">
        <f>IFERROR(MID(AO22,LEN(AO22)-2,1),"")</f>
        <v/>
      </c>
      <c r="AL22" s="62" t="str">
        <f>IFERROR(MID(AO22,LEN(AO22)-1,1),"")</f>
        <v/>
      </c>
      <c r="AM22" s="64" t="str">
        <f>IFERROR(MID(AO22,LEN(AO22),1),"")</f>
        <v/>
      </c>
      <c r="AN22" s="118" t="s">
        <v>67</v>
      </c>
      <c r="AO22" s="129"/>
      <c r="AP22" s="119">
        <f>SUMIFS(AO26:AO125,AB26:AB125,"&lt;&gt;"&amp;"",E26:E125,"&lt;&gt;"&amp;"*消費税*")*1.08</f>
        <v>0</v>
      </c>
      <c r="AQ22" s="119">
        <f>SUMIFS(AO26:AO125,AB26:AB125,"&lt;&gt;"&amp;"",E26:E125,"&lt;&gt;"&amp;"*消費税*")</f>
        <v>0</v>
      </c>
      <c r="AR22" s="119">
        <f>SUMIFS(AO26:AO125,AB26:AB125,"&lt;&gt;"&amp;"",E26:E125,"&lt;&gt;"&amp;"*消費税*")*8%</f>
        <v>0</v>
      </c>
    </row>
    <row r="23" spans="1:44" s="4" customFormat="1" ht="18.75" customHeight="1" thickBot="1">
      <c r="C23" s="138" t="s">
        <v>7</v>
      </c>
      <c r="D23" s="139"/>
      <c r="E23" s="139"/>
      <c r="F23" s="139"/>
      <c r="G23" s="139"/>
      <c r="H23" s="139"/>
      <c r="I23" s="139"/>
      <c r="J23" s="140"/>
      <c r="K23" s="135" t="str">
        <f>IFERROR(MID(AQ8,LEN(AQ8)-9,1),"")</f>
        <v/>
      </c>
      <c r="L23" s="73" t="str">
        <f>IFERROR(MID(AQ8,LEN(AQ8)-8,1),"")</f>
        <v/>
      </c>
      <c r="M23" s="74" t="str">
        <f>IFERROR(MID(AQ8,LEN(AQ8)-7,1),"")</f>
        <v/>
      </c>
      <c r="N23" s="75" t="str">
        <f>IFERROR(MID(AQ8,LEN(AQ8)-6,1),"")</f>
        <v/>
      </c>
      <c r="O23" s="73" t="str">
        <f>IFERROR(MID(AQ8,LEN(AQ8)-5,1),"")</f>
        <v/>
      </c>
      <c r="P23" s="74" t="str">
        <f>IFERROR(MID(AQ8,LEN(AQ8)-4,1),"")</f>
        <v/>
      </c>
      <c r="Q23" s="75" t="str">
        <f>IFERROR(MID(AQ8,LEN(AQ8)-3,1),"")</f>
        <v/>
      </c>
      <c r="R23" s="73" t="str">
        <f>IFERROR(MID(AQ8,LEN(AQ8)-2,1),"")</f>
        <v/>
      </c>
      <c r="S23" s="74" t="str">
        <f>IFERROR(MID(AQ8,LEN(AQ8)-1,1),"")</f>
        <v/>
      </c>
      <c r="T23" s="75" t="str">
        <f>IFERROR(MID(AQ8,LEN(AQ8),1),"")</f>
        <v/>
      </c>
      <c r="W23" s="259"/>
      <c r="X23" s="264" t="s">
        <v>42</v>
      </c>
      <c r="Y23" s="265"/>
      <c r="Z23" s="265"/>
      <c r="AA23" s="265"/>
      <c r="AB23" s="265"/>
      <c r="AC23" s="266"/>
      <c r="AD23" s="65" t="str">
        <f>IFERROR(MID(AO23,LEN(AO23)-9,1),"")</f>
        <v/>
      </c>
      <c r="AE23" s="66" t="str">
        <f>IFERROR(MID(AO23,LEN(AO23)-8,1),"")</f>
        <v/>
      </c>
      <c r="AF23" s="67" t="str">
        <f>IFERROR(MID(AO23,LEN(AO23)-7,1),"")</f>
        <v/>
      </c>
      <c r="AG23" s="68" t="str">
        <f>IFERROR(MID(AO23,LEN(AO23)-6,1),"")</f>
        <v/>
      </c>
      <c r="AH23" s="66" t="str">
        <f>IFERROR(MID(AO23,LEN(AO23)-5,1),"")</f>
        <v/>
      </c>
      <c r="AI23" s="67" t="str">
        <f>IFERROR(MID(AO23,LEN(AO23)-4,1),"")</f>
        <v/>
      </c>
      <c r="AJ23" s="68" t="str">
        <f>IFERROR(MID(AO23,LEN(AO23)-3,1),"")</f>
        <v/>
      </c>
      <c r="AK23" s="66" t="str">
        <f>IFERROR(MID(AO23,LEN(AO23)-2,1),"")</f>
        <v/>
      </c>
      <c r="AL23" s="67" t="str">
        <f>IFERROR(MID(AO23,LEN(AO23)-1,1),"")</f>
        <v/>
      </c>
      <c r="AM23" s="69" t="str">
        <f>IFERROR(MID(AO23,LEN(AO23),1),"")</f>
        <v/>
      </c>
      <c r="AN23" s="118" t="s">
        <v>67</v>
      </c>
      <c r="AO23" s="129"/>
      <c r="AP23" s="119">
        <f>SUMIF(AC26:AC125,"&lt;&gt;"&amp;"",AO26:AO125)</f>
        <v>0</v>
      </c>
      <c r="AQ23" s="119">
        <f>SUMIF(AC26:AC125,"&lt;&gt;"&amp;"",AO26:AO125)</f>
        <v>0</v>
      </c>
      <c r="AR23" s="120"/>
    </row>
    <row r="24" spans="1:44" ht="22.5" customHeight="1" thickTop="1"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</row>
    <row r="25" spans="1:44" ht="7.5" customHeight="1"/>
    <row r="26" spans="1:44" ht="17.25" customHeight="1">
      <c r="B26" s="143" t="s">
        <v>8</v>
      </c>
      <c r="C26" s="144"/>
      <c r="D26" s="145"/>
      <c r="E26" s="143" t="s">
        <v>31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5"/>
      <c r="V26" s="44" t="s">
        <v>24</v>
      </c>
      <c r="W26" s="45" t="s">
        <v>33</v>
      </c>
      <c r="X26" s="143" t="s">
        <v>9</v>
      </c>
      <c r="Y26" s="144"/>
      <c r="Z26" s="144"/>
      <c r="AA26" s="145"/>
      <c r="AB26" s="55" t="s">
        <v>37</v>
      </c>
      <c r="AC26" s="56" t="s">
        <v>38</v>
      </c>
      <c r="AD26" s="143" t="s">
        <v>25</v>
      </c>
      <c r="AE26" s="144"/>
      <c r="AF26" s="144"/>
      <c r="AG26" s="144"/>
      <c r="AH26" s="144"/>
      <c r="AI26" s="144"/>
      <c r="AJ26" s="144"/>
      <c r="AK26" s="144"/>
      <c r="AL26" s="144"/>
      <c r="AM26" s="145"/>
      <c r="AN26" s="143" t="s">
        <v>26</v>
      </c>
      <c r="AO26" s="145"/>
    </row>
    <row r="27" spans="1:44" ht="22.5" customHeight="1">
      <c r="A27" s="12"/>
      <c r="B27" s="121"/>
      <c r="C27" s="272"/>
      <c r="D27" s="273"/>
      <c r="E27" s="274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6"/>
      <c r="V27" s="127"/>
      <c r="W27" s="122"/>
      <c r="X27" s="277"/>
      <c r="Y27" s="278"/>
      <c r="Z27" s="278"/>
      <c r="AA27" s="279"/>
      <c r="AB27" s="123"/>
      <c r="AC27" s="124"/>
      <c r="AD27" s="47" t="str">
        <f>IFERROR(IF(MID(AO27,LEN(AO27)-9,1)="-","▲",MID(AO27,LEN(AO27)-9,1)),"")</f>
        <v/>
      </c>
      <c r="AE27" s="33" t="str">
        <f>IFERROR(IF(MID(AO27,LEN(AO27)-8,1)="-","▲",MID(AO27,LEN(AO27)-8,1)),"")</f>
        <v/>
      </c>
      <c r="AF27" s="34" t="str">
        <f>IFERROR(IF(MID(AO27,LEN(AO27)-7,1)="-","▲",MID(AO27,LEN(AO27)-7,1)),"")</f>
        <v/>
      </c>
      <c r="AG27" s="32" t="str">
        <f>IFERROR(IF(MID(AO27,LEN(AO27)-6,1)="-","▲",MID(AO27,LEN(AO27)-6,1)),"")</f>
        <v/>
      </c>
      <c r="AH27" s="33" t="str">
        <f>IFERROR(IF(MID(AO27,LEN(AO27)-5,1)="-","▲",MID(AO27,LEN(AO27)-5,1)),"")</f>
        <v/>
      </c>
      <c r="AI27" s="34" t="str">
        <f>IFERROR(IF(MID(AO27,LEN(AO27)-4,1)="-","▲",MID(AO27,LEN(AO27)-4,1)),"")</f>
        <v/>
      </c>
      <c r="AJ27" s="32" t="str">
        <f>IFERROR(IF(MID(AO27,LEN(AO27)-3,1)="-","▲",MID(AO27,LEN(AO27)-3,1)),"")</f>
        <v/>
      </c>
      <c r="AK27" s="35" t="str">
        <f>IFERROR(IF(MID(AO27,LEN(AO27)-2,1)="-","▲",MID(AO27,LEN(AO27)-2,1)),"")</f>
        <v/>
      </c>
      <c r="AL27" s="36" t="str">
        <f>IFERROR(IF(MID(AO27,LEN(AO27)-1,1)="-","▲",MID(AO27,LEN(AO27)-1,1)),"")</f>
        <v/>
      </c>
      <c r="AM27" s="37" t="str">
        <f>IFERROR(IF(MID(AO27,LEN(AO27),1)="-","▲",MID(AO27,LEN(AO27),1)),"")</f>
        <v/>
      </c>
      <c r="AN27" s="118" t="s">
        <v>67</v>
      </c>
      <c r="AO27" s="132" t="str">
        <f>IF(AND(V27="",X27=""),"",V27*X27)</f>
        <v/>
      </c>
    </row>
    <row r="28" spans="1:44" ht="22.5" customHeight="1">
      <c r="B28" s="121"/>
      <c r="C28" s="272"/>
      <c r="D28" s="273"/>
      <c r="E28" s="274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6"/>
      <c r="V28" s="127"/>
      <c r="W28" s="122"/>
      <c r="X28" s="277"/>
      <c r="Y28" s="278"/>
      <c r="Z28" s="278"/>
      <c r="AA28" s="279"/>
      <c r="AB28" s="123"/>
      <c r="AC28" s="124"/>
      <c r="AD28" s="47" t="str">
        <f t="shared" ref="AD28:AD41" si="0">IFERROR(IF(MID(AO28,LEN(AO28)-9,1)="-","▲",MID(AO28,LEN(AO28)-9,1)),"")</f>
        <v/>
      </c>
      <c r="AE28" s="33" t="str">
        <f t="shared" ref="AE28:AE41" si="1">IFERROR(IF(MID(AO28,LEN(AO28)-8,1)="-","▲",MID(AO28,LEN(AO28)-8,1)),"")</f>
        <v/>
      </c>
      <c r="AF28" s="34" t="str">
        <f t="shared" ref="AF28:AF41" si="2">IFERROR(IF(MID(AO28,LEN(AO28)-7,1)="-","▲",MID(AO28,LEN(AO28)-7,1)),"")</f>
        <v/>
      </c>
      <c r="AG28" s="32" t="str">
        <f t="shared" ref="AG28:AG41" si="3">IFERROR(IF(MID(AO28,LEN(AO28)-6,1)="-","▲",MID(AO28,LEN(AO28)-6,1)),"")</f>
        <v/>
      </c>
      <c r="AH28" s="33" t="str">
        <f t="shared" ref="AH28:AH41" si="4">IFERROR(IF(MID(AO28,LEN(AO28)-5,1)="-","▲",MID(AO28,LEN(AO28)-5,1)),"")</f>
        <v/>
      </c>
      <c r="AI28" s="34" t="str">
        <f t="shared" ref="AI28:AI41" si="5">IFERROR(IF(MID(AO28,LEN(AO28)-4,1)="-","▲",MID(AO28,LEN(AO28)-4,1)),"")</f>
        <v/>
      </c>
      <c r="AJ28" s="32" t="str">
        <f t="shared" ref="AJ28:AJ41" si="6">IFERROR(IF(MID(AO28,LEN(AO28)-3,1)="-","▲",MID(AO28,LEN(AO28)-3,1)),"")</f>
        <v/>
      </c>
      <c r="AK28" s="35" t="str">
        <f t="shared" ref="AK28:AK41" si="7">IFERROR(IF(MID(AO28,LEN(AO28)-2,1)="-","▲",MID(AO28,LEN(AO28)-2,1)),"")</f>
        <v/>
      </c>
      <c r="AL28" s="36" t="str">
        <f t="shared" ref="AL28:AL41" si="8">IFERROR(IF(MID(AO28,LEN(AO28)-1,1)="-","▲",MID(AO28,LEN(AO28)-1,1)),"")</f>
        <v/>
      </c>
      <c r="AM28" s="37" t="str">
        <f t="shared" ref="AM28:AM41" si="9">IFERROR(IF(MID(AO28,LEN(AO28),1)="-","▲",MID(AO28,LEN(AO28),1)),"")</f>
        <v/>
      </c>
      <c r="AN28" s="118" t="s">
        <v>67</v>
      </c>
      <c r="AO28" s="132" t="str">
        <f t="shared" ref="AO28:AO41" si="10">IF(AND(V28="",X28=""),"",V28*X28)</f>
        <v/>
      </c>
    </row>
    <row r="29" spans="1:44" ht="22.5" customHeight="1">
      <c r="B29" s="121"/>
      <c r="C29" s="272"/>
      <c r="D29" s="273"/>
      <c r="E29" s="274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6"/>
      <c r="V29" s="127"/>
      <c r="W29" s="122"/>
      <c r="X29" s="277"/>
      <c r="Y29" s="278"/>
      <c r="Z29" s="278"/>
      <c r="AA29" s="279"/>
      <c r="AB29" s="123"/>
      <c r="AC29" s="124"/>
      <c r="AD29" s="47" t="str">
        <f t="shared" si="0"/>
        <v/>
      </c>
      <c r="AE29" s="33" t="str">
        <f t="shared" si="1"/>
        <v/>
      </c>
      <c r="AF29" s="34" t="str">
        <f t="shared" si="2"/>
        <v/>
      </c>
      <c r="AG29" s="32" t="str">
        <f t="shared" si="3"/>
        <v/>
      </c>
      <c r="AH29" s="33" t="str">
        <f t="shared" si="4"/>
        <v/>
      </c>
      <c r="AI29" s="34" t="str">
        <f t="shared" si="5"/>
        <v/>
      </c>
      <c r="AJ29" s="32" t="str">
        <f t="shared" si="6"/>
        <v/>
      </c>
      <c r="AK29" s="35" t="str">
        <f t="shared" si="7"/>
        <v/>
      </c>
      <c r="AL29" s="36" t="str">
        <f t="shared" si="8"/>
        <v/>
      </c>
      <c r="AM29" s="37" t="str">
        <f t="shared" si="9"/>
        <v/>
      </c>
      <c r="AN29" s="118" t="s">
        <v>67</v>
      </c>
      <c r="AO29" s="132" t="str">
        <f t="shared" si="10"/>
        <v/>
      </c>
    </row>
    <row r="30" spans="1:44" ht="22.5" customHeight="1">
      <c r="B30" s="121"/>
      <c r="C30" s="272"/>
      <c r="D30" s="273"/>
      <c r="E30" s="274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6"/>
      <c r="V30" s="127"/>
      <c r="W30" s="122"/>
      <c r="X30" s="277"/>
      <c r="Y30" s="278"/>
      <c r="Z30" s="278"/>
      <c r="AA30" s="279"/>
      <c r="AB30" s="123"/>
      <c r="AC30" s="124"/>
      <c r="AD30" s="47" t="str">
        <f t="shared" si="0"/>
        <v/>
      </c>
      <c r="AE30" s="33" t="str">
        <f t="shared" si="1"/>
        <v/>
      </c>
      <c r="AF30" s="34" t="str">
        <f t="shared" si="2"/>
        <v/>
      </c>
      <c r="AG30" s="32" t="str">
        <f t="shared" si="3"/>
        <v/>
      </c>
      <c r="AH30" s="33" t="str">
        <f t="shared" si="4"/>
        <v/>
      </c>
      <c r="AI30" s="34" t="str">
        <f t="shared" si="5"/>
        <v/>
      </c>
      <c r="AJ30" s="32" t="str">
        <f t="shared" si="6"/>
        <v/>
      </c>
      <c r="AK30" s="35" t="str">
        <f t="shared" si="7"/>
        <v/>
      </c>
      <c r="AL30" s="36" t="str">
        <f t="shared" si="8"/>
        <v/>
      </c>
      <c r="AM30" s="37" t="str">
        <f t="shared" si="9"/>
        <v/>
      </c>
      <c r="AN30" s="118" t="s">
        <v>67</v>
      </c>
      <c r="AO30" s="132" t="str">
        <f t="shared" si="10"/>
        <v/>
      </c>
    </row>
    <row r="31" spans="1:44" ht="22.5" customHeight="1">
      <c r="B31" s="121"/>
      <c r="C31" s="272"/>
      <c r="D31" s="273"/>
      <c r="E31" s="274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6"/>
      <c r="V31" s="127"/>
      <c r="W31" s="122"/>
      <c r="X31" s="277"/>
      <c r="Y31" s="278"/>
      <c r="Z31" s="278"/>
      <c r="AA31" s="279"/>
      <c r="AB31" s="123"/>
      <c r="AC31" s="124"/>
      <c r="AD31" s="47" t="str">
        <f t="shared" si="0"/>
        <v/>
      </c>
      <c r="AE31" s="33" t="str">
        <f t="shared" si="1"/>
        <v/>
      </c>
      <c r="AF31" s="34" t="str">
        <f t="shared" si="2"/>
        <v/>
      </c>
      <c r="AG31" s="32" t="str">
        <f t="shared" si="3"/>
        <v/>
      </c>
      <c r="AH31" s="33" t="str">
        <f t="shared" si="4"/>
        <v/>
      </c>
      <c r="AI31" s="34" t="str">
        <f t="shared" si="5"/>
        <v/>
      </c>
      <c r="AJ31" s="32" t="str">
        <f t="shared" si="6"/>
        <v/>
      </c>
      <c r="AK31" s="35" t="str">
        <f t="shared" si="7"/>
        <v/>
      </c>
      <c r="AL31" s="36" t="str">
        <f t="shared" si="8"/>
        <v/>
      </c>
      <c r="AM31" s="37" t="str">
        <f t="shared" si="9"/>
        <v/>
      </c>
      <c r="AN31" s="118" t="s">
        <v>67</v>
      </c>
      <c r="AO31" s="132" t="str">
        <f t="shared" si="10"/>
        <v/>
      </c>
    </row>
    <row r="32" spans="1:44" ht="22.5" customHeight="1">
      <c r="B32" s="121"/>
      <c r="C32" s="272"/>
      <c r="D32" s="273"/>
      <c r="E32" s="274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  <c r="V32" s="127"/>
      <c r="W32" s="122"/>
      <c r="X32" s="277"/>
      <c r="Y32" s="278"/>
      <c r="Z32" s="278"/>
      <c r="AA32" s="279"/>
      <c r="AB32" s="123"/>
      <c r="AC32" s="124"/>
      <c r="AD32" s="47" t="str">
        <f t="shared" si="0"/>
        <v/>
      </c>
      <c r="AE32" s="33" t="str">
        <f t="shared" si="1"/>
        <v/>
      </c>
      <c r="AF32" s="34" t="str">
        <f t="shared" si="2"/>
        <v/>
      </c>
      <c r="AG32" s="32" t="str">
        <f t="shared" si="3"/>
        <v/>
      </c>
      <c r="AH32" s="33" t="str">
        <f t="shared" si="4"/>
        <v/>
      </c>
      <c r="AI32" s="34" t="str">
        <f t="shared" si="5"/>
        <v/>
      </c>
      <c r="AJ32" s="32" t="str">
        <f t="shared" si="6"/>
        <v/>
      </c>
      <c r="AK32" s="35" t="str">
        <f t="shared" si="7"/>
        <v/>
      </c>
      <c r="AL32" s="36" t="str">
        <f t="shared" si="8"/>
        <v/>
      </c>
      <c r="AM32" s="37" t="str">
        <f t="shared" si="9"/>
        <v/>
      </c>
      <c r="AN32" s="118" t="s">
        <v>67</v>
      </c>
      <c r="AO32" s="132" t="str">
        <f t="shared" si="10"/>
        <v/>
      </c>
    </row>
    <row r="33" spans="2:41" ht="22.5" customHeight="1">
      <c r="B33" s="121"/>
      <c r="C33" s="272"/>
      <c r="D33" s="273"/>
      <c r="E33" s="274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6"/>
      <c r="V33" s="127"/>
      <c r="W33" s="122"/>
      <c r="X33" s="277"/>
      <c r="Y33" s="278"/>
      <c r="Z33" s="278"/>
      <c r="AA33" s="279"/>
      <c r="AB33" s="123"/>
      <c r="AC33" s="124"/>
      <c r="AD33" s="47" t="str">
        <f t="shared" si="0"/>
        <v/>
      </c>
      <c r="AE33" s="33" t="str">
        <f t="shared" si="1"/>
        <v/>
      </c>
      <c r="AF33" s="34" t="str">
        <f t="shared" si="2"/>
        <v/>
      </c>
      <c r="AG33" s="32" t="str">
        <f t="shared" si="3"/>
        <v/>
      </c>
      <c r="AH33" s="33" t="str">
        <f t="shared" si="4"/>
        <v/>
      </c>
      <c r="AI33" s="34" t="str">
        <f t="shared" si="5"/>
        <v/>
      </c>
      <c r="AJ33" s="32" t="str">
        <f t="shared" si="6"/>
        <v/>
      </c>
      <c r="AK33" s="35" t="str">
        <f t="shared" si="7"/>
        <v/>
      </c>
      <c r="AL33" s="36" t="str">
        <f t="shared" si="8"/>
        <v/>
      </c>
      <c r="AM33" s="37" t="str">
        <f t="shared" si="9"/>
        <v/>
      </c>
      <c r="AN33" s="118" t="s">
        <v>67</v>
      </c>
      <c r="AO33" s="132" t="str">
        <f t="shared" si="10"/>
        <v/>
      </c>
    </row>
    <row r="34" spans="2:41" ht="22.5" customHeight="1">
      <c r="B34" s="121"/>
      <c r="C34" s="272"/>
      <c r="D34" s="273"/>
      <c r="E34" s="274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6"/>
      <c r="V34" s="127"/>
      <c r="W34" s="122"/>
      <c r="X34" s="277"/>
      <c r="Y34" s="278"/>
      <c r="Z34" s="278"/>
      <c r="AA34" s="279"/>
      <c r="AB34" s="123"/>
      <c r="AC34" s="124"/>
      <c r="AD34" s="47" t="str">
        <f t="shared" si="0"/>
        <v/>
      </c>
      <c r="AE34" s="33" t="str">
        <f t="shared" si="1"/>
        <v/>
      </c>
      <c r="AF34" s="34" t="str">
        <f t="shared" si="2"/>
        <v/>
      </c>
      <c r="AG34" s="32" t="str">
        <f t="shared" si="3"/>
        <v/>
      </c>
      <c r="AH34" s="33" t="str">
        <f t="shared" si="4"/>
        <v/>
      </c>
      <c r="AI34" s="34" t="str">
        <f t="shared" si="5"/>
        <v/>
      </c>
      <c r="AJ34" s="32" t="str">
        <f t="shared" si="6"/>
        <v/>
      </c>
      <c r="AK34" s="35" t="str">
        <f t="shared" si="7"/>
        <v/>
      </c>
      <c r="AL34" s="36" t="str">
        <f t="shared" si="8"/>
        <v/>
      </c>
      <c r="AM34" s="37" t="str">
        <f t="shared" si="9"/>
        <v/>
      </c>
      <c r="AN34" s="118" t="s">
        <v>67</v>
      </c>
      <c r="AO34" s="132" t="str">
        <f t="shared" si="10"/>
        <v/>
      </c>
    </row>
    <row r="35" spans="2:41" ht="22.5" customHeight="1">
      <c r="B35" s="121"/>
      <c r="C35" s="272"/>
      <c r="D35" s="273"/>
      <c r="E35" s="274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6"/>
      <c r="V35" s="127"/>
      <c r="W35" s="122"/>
      <c r="X35" s="277"/>
      <c r="Y35" s="278"/>
      <c r="Z35" s="278"/>
      <c r="AA35" s="279"/>
      <c r="AB35" s="123"/>
      <c r="AC35" s="124"/>
      <c r="AD35" s="47" t="str">
        <f t="shared" si="0"/>
        <v/>
      </c>
      <c r="AE35" s="33" t="str">
        <f t="shared" si="1"/>
        <v/>
      </c>
      <c r="AF35" s="34" t="str">
        <f t="shared" si="2"/>
        <v/>
      </c>
      <c r="AG35" s="32" t="str">
        <f t="shared" si="3"/>
        <v/>
      </c>
      <c r="AH35" s="33" t="str">
        <f t="shared" si="4"/>
        <v/>
      </c>
      <c r="AI35" s="34" t="str">
        <f t="shared" si="5"/>
        <v/>
      </c>
      <c r="AJ35" s="32" t="str">
        <f t="shared" si="6"/>
        <v/>
      </c>
      <c r="AK35" s="35" t="str">
        <f t="shared" si="7"/>
        <v/>
      </c>
      <c r="AL35" s="36" t="str">
        <f t="shared" si="8"/>
        <v/>
      </c>
      <c r="AM35" s="37" t="str">
        <f t="shared" si="9"/>
        <v/>
      </c>
      <c r="AN35" s="118" t="s">
        <v>67</v>
      </c>
      <c r="AO35" s="132" t="str">
        <f t="shared" si="10"/>
        <v/>
      </c>
    </row>
    <row r="36" spans="2:41" ht="22.5" customHeight="1">
      <c r="B36" s="121"/>
      <c r="C36" s="272"/>
      <c r="D36" s="273"/>
      <c r="E36" s="274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6"/>
      <c r="V36" s="127"/>
      <c r="W36" s="122"/>
      <c r="X36" s="277"/>
      <c r="Y36" s="278"/>
      <c r="Z36" s="278"/>
      <c r="AA36" s="279"/>
      <c r="AB36" s="123"/>
      <c r="AC36" s="124"/>
      <c r="AD36" s="47" t="str">
        <f t="shared" si="0"/>
        <v/>
      </c>
      <c r="AE36" s="33" t="str">
        <f t="shared" si="1"/>
        <v/>
      </c>
      <c r="AF36" s="34" t="str">
        <f t="shared" si="2"/>
        <v/>
      </c>
      <c r="AG36" s="32" t="str">
        <f t="shared" si="3"/>
        <v/>
      </c>
      <c r="AH36" s="33" t="str">
        <f t="shared" si="4"/>
        <v/>
      </c>
      <c r="AI36" s="34" t="str">
        <f t="shared" si="5"/>
        <v/>
      </c>
      <c r="AJ36" s="32" t="str">
        <f t="shared" si="6"/>
        <v/>
      </c>
      <c r="AK36" s="35" t="str">
        <f t="shared" si="7"/>
        <v/>
      </c>
      <c r="AL36" s="36" t="str">
        <f t="shared" si="8"/>
        <v/>
      </c>
      <c r="AM36" s="37" t="str">
        <f t="shared" si="9"/>
        <v/>
      </c>
      <c r="AN36" s="118" t="s">
        <v>67</v>
      </c>
      <c r="AO36" s="132" t="str">
        <f t="shared" si="10"/>
        <v/>
      </c>
    </row>
    <row r="37" spans="2:41" ht="22.5" customHeight="1">
      <c r="B37" s="121"/>
      <c r="C37" s="272"/>
      <c r="D37" s="273"/>
      <c r="E37" s="274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6"/>
      <c r="V37" s="127"/>
      <c r="W37" s="122"/>
      <c r="X37" s="277"/>
      <c r="Y37" s="278"/>
      <c r="Z37" s="278"/>
      <c r="AA37" s="279"/>
      <c r="AB37" s="123"/>
      <c r="AC37" s="124"/>
      <c r="AD37" s="47" t="str">
        <f t="shared" si="0"/>
        <v/>
      </c>
      <c r="AE37" s="33" t="str">
        <f t="shared" si="1"/>
        <v/>
      </c>
      <c r="AF37" s="34" t="str">
        <f t="shared" si="2"/>
        <v/>
      </c>
      <c r="AG37" s="32" t="str">
        <f t="shared" si="3"/>
        <v/>
      </c>
      <c r="AH37" s="33" t="str">
        <f t="shared" si="4"/>
        <v/>
      </c>
      <c r="AI37" s="34" t="str">
        <f t="shared" si="5"/>
        <v/>
      </c>
      <c r="AJ37" s="32" t="str">
        <f t="shared" si="6"/>
        <v/>
      </c>
      <c r="AK37" s="35" t="str">
        <f t="shared" si="7"/>
        <v/>
      </c>
      <c r="AL37" s="36" t="str">
        <f t="shared" si="8"/>
        <v/>
      </c>
      <c r="AM37" s="37" t="str">
        <f t="shared" si="9"/>
        <v/>
      </c>
      <c r="AN37" s="118" t="s">
        <v>67</v>
      </c>
      <c r="AO37" s="132" t="str">
        <f t="shared" si="10"/>
        <v/>
      </c>
    </row>
    <row r="38" spans="2:41" ht="22.5" customHeight="1">
      <c r="B38" s="121"/>
      <c r="C38" s="272"/>
      <c r="D38" s="273"/>
      <c r="E38" s="274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6"/>
      <c r="V38" s="127"/>
      <c r="W38" s="122"/>
      <c r="X38" s="277"/>
      <c r="Y38" s="278"/>
      <c r="Z38" s="278"/>
      <c r="AA38" s="279"/>
      <c r="AB38" s="123"/>
      <c r="AC38" s="124"/>
      <c r="AD38" s="47" t="str">
        <f t="shared" si="0"/>
        <v/>
      </c>
      <c r="AE38" s="33" t="str">
        <f t="shared" si="1"/>
        <v/>
      </c>
      <c r="AF38" s="34" t="str">
        <f t="shared" si="2"/>
        <v/>
      </c>
      <c r="AG38" s="32" t="str">
        <f t="shared" si="3"/>
        <v/>
      </c>
      <c r="AH38" s="33" t="str">
        <f t="shared" si="4"/>
        <v/>
      </c>
      <c r="AI38" s="34" t="str">
        <f t="shared" si="5"/>
        <v/>
      </c>
      <c r="AJ38" s="32" t="str">
        <f t="shared" si="6"/>
        <v/>
      </c>
      <c r="AK38" s="35" t="str">
        <f t="shared" si="7"/>
        <v/>
      </c>
      <c r="AL38" s="36" t="str">
        <f t="shared" si="8"/>
        <v/>
      </c>
      <c r="AM38" s="37" t="str">
        <f t="shared" si="9"/>
        <v/>
      </c>
      <c r="AN38" s="118" t="s">
        <v>67</v>
      </c>
      <c r="AO38" s="132" t="str">
        <f t="shared" si="10"/>
        <v/>
      </c>
    </row>
    <row r="39" spans="2:41" ht="22.5" customHeight="1">
      <c r="B39" s="121"/>
      <c r="C39" s="272"/>
      <c r="D39" s="273"/>
      <c r="E39" s="274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6"/>
      <c r="V39" s="127"/>
      <c r="W39" s="122"/>
      <c r="X39" s="277"/>
      <c r="Y39" s="278"/>
      <c r="Z39" s="278"/>
      <c r="AA39" s="279"/>
      <c r="AB39" s="123"/>
      <c r="AC39" s="124"/>
      <c r="AD39" s="47" t="str">
        <f t="shared" si="0"/>
        <v/>
      </c>
      <c r="AE39" s="33" t="str">
        <f t="shared" si="1"/>
        <v/>
      </c>
      <c r="AF39" s="34" t="str">
        <f t="shared" si="2"/>
        <v/>
      </c>
      <c r="AG39" s="32" t="str">
        <f t="shared" si="3"/>
        <v/>
      </c>
      <c r="AH39" s="33" t="str">
        <f t="shared" si="4"/>
        <v/>
      </c>
      <c r="AI39" s="34" t="str">
        <f t="shared" si="5"/>
        <v/>
      </c>
      <c r="AJ39" s="32" t="str">
        <f t="shared" si="6"/>
        <v/>
      </c>
      <c r="AK39" s="35" t="str">
        <f t="shared" si="7"/>
        <v/>
      </c>
      <c r="AL39" s="36" t="str">
        <f t="shared" si="8"/>
        <v/>
      </c>
      <c r="AM39" s="37" t="str">
        <f t="shared" si="9"/>
        <v/>
      </c>
      <c r="AN39" s="118" t="s">
        <v>67</v>
      </c>
      <c r="AO39" s="132" t="str">
        <f t="shared" si="10"/>
        <v/>
      </c>
    </row>
    <row r="40" spans="2:41" ht="22.5" customHeight="1">
      <c r="B40" s="121"/>
      <c r="C40" s="272"/>
      <c r="D40" s="273"/>
      <c r="E40" s="274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6"/>
      <c r="V40" s="127"/>
      <c r="W40" s="122"/>
      <c r="X40" s="277"/>
      <c r="Y40" s="278"/>
      <c r="Z40" s="278"/>
      <c r="AA40" s="279"/>
      <c r="AB40" s="123"/>
      <c r="AC40" s="124"/>
      <c r="AD40" s="47" t="str">
        <f t="shared" si="0"/>
        <v/>
      </c>
      <c r="AE40" s="33" t="str">
        <f t="shared" si="1"/>
        <v/>
      </c>
      <c r="AF40" s="34" t="str">
        <f t="shared" si="2"/>
        <v/>
      </c>
      <c r="AG40" s="32" t="str">
        <f t="shared" si="3"/>
        <v/>
      </c>
      <c r="AH40" s="33" t="str">
        <f t="shared" si="4"/>
        <v/>
      </c>
      <c r="AI40" s="34" t="str">
        <f t="shared" si="5"/>
        <v/>
      </c>
      <c r="AJ40" s="32" t="str">
        <f t="shared" si="6"/>
        <v/>
      </c>
      <c r="AK40" s="35" t="str">
        <f t="shared" si="7"/>
        <v/>
      </c>
      <c r="AL40" s="36" t="str">
        <f t="shared" si="8"/>
        <v/>
      </c>
      <c r="AM40" s="37" t="str">
        <f t="shared" si="9"/>
        <v/>
      </c>
      <c r="AN40" s="118" t="s">
        <v>67</v>
      </c>
      <c r="AO40" s="132" t="str">
        <f t="shared" si="10"/>
        <v/>
      </c>
    </row>
    <row r="41" spans="2:41" ht="22.5" customHeight="1">
      <c r="B41" s="121"/>
      <c r="C41" s="272"/>
      <c r="D41" s="273"/>
      <c r="E41" s="274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6"/>
      <c r="V41" s="127"/>
      <c r="W41" s="122"/>
      <c r="X41" s="277"/>
      <c r="Y41" s="278"/>
      <c r="Z41" s="278"/>
      <c r="AA41" s="279"/>
      <c r="AB41" s="123"/>
      <c r="AC41" s="124"/>
      <c r="AD41" s="47" t="str">
        <f t="shared" si="0"/>
        <v/>
      </c>
      <c r="AE41" s="35" t="str">
        <f t="shared" si="1"/>
        <v/>
      </c>
      <c r="AF41" s="36" t="str">
        <f t="shared" si="2"/>
        <v/>
      </c>
      <c r="AG41" s="37" t="str">
        <f t="shared" si="3"/>
        <v/>
      </c>
      <c r="AH41" s="35" t="str">
        <f t="shared" si="4"/>
        <v/>
      </c>
      <c r="AI41" s="36" t="str">
        <f t="shared" si="5"/>
        <v/>
      </c>
      <c r="AJ41" s="37" t="str">
        <f t="shared" si="6"/>
        <v/>
      </c>
      <c r="AK41" s="35" t="str">
        <f t="shared" si="7"/>
        <v/>
      </c>
      <c r="AL41" s="36" t="str">
        <f t="shared" si="8"/>
        <v/>
      </c>
      <c r="AM41" s="37" t="str">
        <f t="shared" si="9"/>
        <v/>
      </c>
      <c r="AN41" s="118" t="s">
        <v>67</v>
      </c>
      <c r="AO41" s="132" t="str">
        <f t="shared" si="10"/>
        <v/>
      </c>
    </row>
    <row r="42" spans="2:41" ht="2.25" customHeight="1"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</row>
    <row r="43" spans="2:41" ht="7.5" customHeight="1"/>
    <row r="44" spans="2:41" ht="15" customHeight="1"/>
    <row r="45" spans="2:41" ht="15" customHeight="1"/>
    <row r="46" spans="2:41" ht="15" customHeight="1"/>
    <row r="47" spans="2:41" ht="15" customHeight="1"/>
    <row r="49" spans="2:41" ht="15" customHeight="1"/>
    <row r="50" spans="2:41" ht="15" customHeight="1"/>
    <row r="51" spans="2:41" ht="15" customHeight="1">
      <c r="AM51" s="21" t="str">
        <f>IF($F$17="","工事名称：　　　　　　　　　　　　　　　　　　　　　　　　　　　　　　　",$F$17)</f>
        <v>工事名称：　　　　　　　　　　　　　　　　　　　　　　　　　　　　　　　</v>
      </c>
      <c r="AN51" s="21"/>
    </row>
    <row r="52" spans="2:41" ht="18" customHeight="1">
      <c r="B52" s="143" t="s">
        <v>8</v>
      </c>
      <c r="C52" s="144"/>
      <c r="D52" s="145"/>
      <c r="E52" s="143" t="s">
        <v>31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5"/>
      <c r="V52" s="44" t="s">
        <v>24</v>
      </c>
      <c r="W52" s="45" t="s">
        <v>33</v>
      </c>
      <c r="X52" s="143" t="s">
        <v>9</v>
      </c>
      <c r="Y52" s="144"/>
      <c r="Z52" s="144"/>
      <c r="AA52" s="145"/>
      <c r="AB52" s="55" t="s">
        <v>37</v>
      </c>
      <c r="AC52" s="56" t="s">
        <v>38</v>
      </c>
      <c r="AD52" s="143" t="s">
        <v>25</v>
      </c>
      <c r="AE52" s="144"/>
      <c r="AF52" s="144"/>
      <c r="AG52" s="144"/>
      <c r="AH52" s="144"/>
      <c r="AI52" s="144"/>
      <c r="AJ52" s="144"/>
      <c r="AK52" s="144"/>
      <c r="AL52" s="144"/>
      <c r="AM52" s="145"/>
      <c r="AN52" s="143" t="s">
        <v>26</v>
      </c>
      <c r="AO52" s="145"/>
    </row>
    <row r="53" spans="2:41" ht="22.5" customHeight="1">
      <c r="B53" s="121"/>
      <c r="C53" s="272"/>
      <c r="D53" s="273"/>
      <c r="E53" s="274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6"/>
      <c r="V53" s="127"/>
      <c r="W53" s="122"/>
      <c r="X53" s="277"/>
      <c r="Y53" s="278"/>
      <c r="Z53" s="278"/>
      <c r="AA53" s="279"/>
      <c r="AB53" s="123"/>
      <c r="AC53" s="124"/>
      <c r="AD53" s="47" t="str">
        <f>IFERROR(IF(MID(AO53,LEN(AO53)-9,1)="-","▲",MID(AO53,LEN(AO53)-9,1)),"")</f>
        <v/>
      </c>
      <c r="AE53" s="33" t="str">
        <f>IFERROR(IF(MID(AO53,LEN(AO53)-8,1)="-","▲",MID(AO53,LEN(AO53)-8,1)),"")</f>
        <v/>
      </c>
      <c r="AF53" s="34" t="str">
        <f>IFERROR(IF(MID(AO53,LEN(AO53)-7,1)="-","▲",MID(AO53,LEN(AO53)-7,1)),"")</f>
        <v/>
      </c>
      <c r="AG53" s="32" t="str">
        <f>IFERROR(IF(MID(AO53,LEN(AO53)-6,1)="-","▲",MID(AO53,LEN(AO53)-6,1)),"")</f>
        <v/>
      </c>
      <c r="AH53" s="33" t="str">
        <f>IFERROR(IF(MID(AO53,LEN(AO53)-5,1)="-","▲",MID(AO53,LEN(AO53)-5,1)),"")</f>
        <v/>
      </c>
      <c r="AI53" s="34" t="str">
        <f>IFERROR(IF(MID(AO53,LEN(AO53)-4,1)="-","▲",MID(AO53,LEN(AO53)-4,1)),"")</f>
        <v/>
      </c>
      <c r="AJ53" s="32" t="str">
        <f>IFERROR(IF(MID(AO53,LEN(AO53)-3,1)="-","▲",MID(AO53,LEN(AO53)-3,1)),"")</f>
        <v/>
      </c>
      <c r="AK53" s="35" t="str">
        <f>IFERROR(IF(MID(AO53,LEN(AO53)-2,1)="-","▲",MID(AO53,LEN(AO53)-2,1)),"")</f>
        <v/>
      </c>
      <c r="AL53" s="36" t="str">
        <f>IFERROR(IF(MID(AO53,LEN(AO53)-1,1)="-","▲",MID(AO53,LEN(AO53)-1,1)),"")</f>
        <v/>
      </c>
      <c r="AM53" s="37" t="str">
        <f>IFERROR(IF(MID(AO53,LEN(AO53),1)="-","▲",MID(AO53,LEN(AO53),1)),"")</f>
        <v/>
      </c>
      <c r="AN53" s="118" t="s">
        <v>67</v>
      </c>
      <c r="AO53" s="132" t="str">
        <f t="shared" ref="AO53:AO86" si="11">IF(AND(V53="",X53=""),"",V53*X53)</f>
        <v/>
      </c>
    </row>
    <row r="54" spans="2:41" ht="22.5" customHeight="1">
      <c r="B54" s="121"/>
      <c r="C54" s="272"/>
      <c r="D54" s="273"/>
      <c r="E54" s="274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6"/>
      <c r="V54" s="127"/>
      <c r="W54" s="122"/>
      <c r="X54" s="277"/>
      <c r="Y54" s="278"/>
      <c r="Z54" s="278"/>
      <c r="AA54" s="279"/>
      <c r="AB54" s="123"/>
      <c r="AC54" s="124"/>
      <c r="AD54" s="47" t="str">
        <f t="shared" ref="AD54:AD86" si="12">IFERROR(IF(MID(AO54,LEN(AO54)-9,1)="-","▲",MID(AO54,LEN(AO54)-9,1)),"")</f>
        <v/>
      </c>
      <c r="AE54" s="33" t="str">
        <f t="shared" ref="AE54:AE86" si="13">IFERROR(IF(MID(AO54,LEN(AO54)-8,1)="-","▲",MID(AO54,LEN(AO54)-8,1)),"")</f>
        <v/>
      </c>
      <c r="AF54" s="34" t="str">
        <f t="shared" ref="AF54:AF86" si="14">IFERROR(IF(MID(AO54,LEN(AO54)-7,1)="-","▲",MID(AO54,LEN(AO54)-7,1)),"")</f>
        <v/>
      </c>
      <c r="AG54" s="32" t="str">
        <f t="shared" ref="AG54:AG86" si="15">IFERROR(IF(MID(AO54,LEN(AO54)-6,1)="-","▲",MID(AO54,LEN(AO54)-6,1)),"")</f>
        <v/>
      </c>
      <c r="AH54" s="33" t="str">
        <f t="shared" ref="AH54:AH86" si="16">IFERROR(IF(MID(AO54,LEN(AO54)-5,1)="-","▲",MID(AO54,LEN(AO54)-5,1)),"")</f>
        <v/>
      </c>
      <c r="AI54" s="34" t="str">
        <f t="shared" ref="AI54:AI86" si="17">IFERROR(IF(MID(AO54,LEN(AO54)-4,1)="-","▲",MID(AO54,LEN(AO54)-4,1)),"")</f>
        <v/>
      </c>
      <c r="AJ54" s="32" t="str">
        <f t="shared" ref="AJ54:AJ86" si="18">IFERROR(IF(MID(AO54,LEN(AO54)-3,1)="-","▲",MID(AO54,LEN(AO54)-3,1)),"")</f>
        <v/>
      </c>
      <c r="AK54" s="35" t="str">
        <f t="shared" ref="AK54:AK86" si="19">IFERROR(IF(MID(AO54,LEN(AO54)-2,1)="-","▲",MID(AO54,LEN(AO54)-2,1)),"")</f>
        <v/>
      </c>
      <c r="AL54" s="36" t="str">
        <f t="shared" ref="AL54:AL86" si="20">IFERROR(IF(MID(AO54,LEN(AO54)-1,1)="-","▲",MID(AO54,LEN(AO54)-1,1)),"")</f>
        <v/>
      </c>
      <c r="AM54" s="37" t="str">
        <f t="shared" ref="AM54:AM86" si="21">IFERROR(IF(MID(AO54,LEN(AO54),1)="-","▲",MID(AO54,LEN(AO54),1)),"")</f>
        <v/>
      </c>
      <c r="AN54" s="118" t="s">
        <v>67</v>
      </c>
      <c r="AO54" s="132" t="str">
        <f t="shared" si="11"/>
        <v/>
      </c>
    </row>
    <row r="55" spans="2:41" ht="22.5" customHeight="1">
      <c r="B55" s="121"/>
      <c r="C55" s="272"/>
      <c r="D55" s="273"/>
      <c r="E55" s="274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6"/>
      <c r="V55" s="127"/>
      <c r="W55" s="122"/>
      <c r="X55" s="277"/>
      <c r="Y55" s="278"/>
      <c r="Z55" s="278"/>
      <c r="AA55" s="279"/>
      <c r="AB55" s="123"/>
      <c r="AC55" s="124"/>
      <c r="AD55" s="47" t="str">
        <f t="shared" si="12"/>
        <v/>
      </c>
      <c r="AE55" s="33" t="str">
        <f t="shared" si="13"/>
        <v/>
      </c>
      <c r="AF55" s="34" t="str">
        <f t="shared" si="14"/>
        <v/>
      </c>
      <c r="AG55" s="32" t="str">
        <f t="shared" si="15"/>
        <v/>
      </c>
      <c r="AH55" s="33" t="str">
        <f t="shared" si="16"/>
        <v/>
      </c>
      <c r="AI55" s="34" t="str">
        <f t="shared" si="17"/>
        <v/>
      </c>
      <c r="AJ55" s="32" t="str">
        <f t="shared" si="18"/>
        <v/>
      </c>
      <c r="AK55" s="35" t="str">
        <f t="shared" si="19"/>
        <v/>
      </c>
      <c r="AL55" s="36" t="str">
        <f t="shared" si="20"/>
        <v/>
      </c>
      <c r="AM55" s="37" t="str">
        <f t="shared" si="21"/>
        <v/>
      </c>
      <c r="AN55" s="118" t="s">
        <v>67</v>
      </c>
      <c r="AO55" s="132" t="str">
        <f t="shared" si="11"/>
        <v/>
      </c>
    </row>
    <row r="56" spans="2:41" ht="22.5" customHeight="1">
      <c r="B56" s="121"/>
      <c r="C56" s="272"/>
      <c r="D56" s="273"/>
      <c r="E56" s="274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6"/>
      <c r="V56" s="127"/>
      <c r="W56" s="122"/>
      <c r="X56" s="277"/>
      <c r="Y56" s="278"/>
      <c r="Z56" s="278"/>
      <c r="AA56" s="279"/>
      <c r="AB56" s="123"/>
      <c r="AC56" s="124"/>
      <c r="AD56" s="47" t="str">
        <f t="shared" si="12"/>
        <v/>
      </c>
      <c r="AE56" s="33" t="str">
        <f t="shared" si="13"/>
        <v/>
      </c>
      <c r="AF56" s="34" t="str">
        <f t="shared" si="14"/>
        <v/>
      </c>
      <c r="AG56" s="32" t="str">
        <f t="shared" si="15"/>
        <v/>
      </c>
      <c r="AH56" s="33" t="str">
        <f t="shared" si="16"/>
        <v/>
      </c>
      <c r="AI56" s="34" t="str">
        <f t="shared" si="17"/>
        <v/>
      </c>
      <c r="AJ56" s="32" t="str">
        <f t="shared" si="18"/>
        <v/>
      </c>
      <c r="AK56" s="35" t="str">
        <f t="shared" si="19"/>
        <v/>
      </c>
      <c r="AL56" s="36" t="str">
        <f t="shared" si="20"/>
        <v/>
      </c>
      <c r="AM56" s="37" t="str">
        <f t="shared" si="21"/>
        <v/>
      </c>
      <c r="AN56" s="118" t="s">
        <v>67</v>
      </c>
      <c r="AO56" s="132" t="str">
        <f t="shared" si="11"/>
        <v/>
      </c>
    </row>
    <row r="57" spans="2:41" ht="22.5" customHeight="1">
      <c r="B57" s="121"/>
      <c r="C57" s="272"/>
      <c r="D57" s="273"/>
      <c r="E57" s="274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6"/>
      <c r="V57" s="127"/>
      <c r="W57" s="122"/>
      <c r="X57" s="277"/>
      <c r="Y57" s="278"/>
      <c r="Z57" s="278"/>
      <c r="AA57" s="279"/>
      <c r="AB57" s="123"/>
      <c r="AC57" s="124"/>
      <c r="AD57" s="47" t="str">
        <f t="shared" si="12"/>
        <v/>
      </c>
      <c r="AE57" s="33" t="str">
        <f t="shared" si="13"/>
        <v/>
      </c>
      <c r="AF57" s="34" t="str">
        <f t="shared" si="14"/>
        <v/>
      </c>
      <c r="AG57" s="32" t="str">
        <f t="shared" si="15"/>
        <v/>
      </c>
      <c r="AH57" s="33" t="str">
        <f t="shared" si="16"/>
        <v/>
      </c>
      <c r="AI57" s="34" t="str">
        <f t="shared" si="17"/>
        <v/>
      </c>
      <c r="AJ57" s="32" t="str">
        <f t="shared" si="18"/>
        <v/>
      </c>
      <c r="AK57" s="35" t="str">
        <f t="shared" si="19"/>
        <v/>
      </c>
      <c r="AL57" s="36" t="str">
        <f t="shared" si="20"/>
        <v/>
      </c>
      <c r="AM57" s="37" t="str">
        <f t="shared" si="21"/>
        <v/>
      </c>
      <c r="AN57" s="118" t="s">
        <v>67</v>
      </c>
      <c r="AO57" s="132" t="str">
        <f t="shared" si="11"/>
        <v/>
      </c>
    </row>
    <row r="58" spans="2:41" ht="22.5" customHeight="1">
      <c r="B58" s="121"/>
      <c r="C58" s="272"/>
      <c r="D58" s="273"/>
      <c r="E58" s="274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6"/>
      <c r="V58" s="127"/>
      <c r="W58" s="122"/>
      <c r="X58" s="277"/>
      <c r="Y58" s="278"/>
      <c r="Z58" s="278"/>
      <c r="AA58" s="279"/>
      <c r="AB58" s="123"/>
      <c r="AC58" s="124"/>
      <c r="AD58" s="47" t="str">
        <f t="shared" si="12"/>
        <v/>
      </c>
      <c r="AE58" s="33" t="str">
        <f t="shared" si="13"/>
        <v/>
      </c>
      <c r="AF58" s="34" t="str">
        <f t="shared" si="14"/>
        <v/>
      </c>
      <c r="AG58" s="32" t="str">
        <f t="shared" si="15"/>
        <v/>
      </c>
      <c r="AH58" s="33" t="str">
        <f t="shared" si="16"/>
        <v/>
      </c>
      <c r="AI58" s="34" t="str">
        <f t="shared" si="17"/>
        <v/>
      </c>
      <c r="AJ58" s="32" t="str">
        <f t="shared" si="18"/>
        <v/>
      </c>
      <c r="AK58" s="35" t="str">
        <f t="shared" si="19"/>
        <v/>
      </c>
      <c r="AL58" s="36" t="str">
        <f t="shared" si="20"/>
        <v/>
      </c>
      <c r="AM58" s="37" t="str">
        <f t="shared" si="21"/>
        <v/>
      </c>
      <c r="AN58" s="118" t="s">
        <v>67</v>
      </c>
      <c r="AO58" s="132" t="str">
        <f t="shared" si="11"/>
        <v/>
      </c>
    </row>
    <row r="59" spans="2:41" ht="22.5" customHeight="1">
      <c r="B59" s="121"/>
      <c r="C59" s="272"/>
      <c r="D59" s="273"/>
      <c r="E59" s="274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6"/>
      <c r="V59" s="127"/>
      <c r="W59" s="122"/>
      <c r="X59" s="277"/>
      <c r="Y59" s="278"/>
      <c r="Z59" s="278"/>
      <c r="AA59" s="279"/>
      <c r="AB59" s="123"/>
      <c r="AC59" s="124"/>
      <c r="AD59" s="47" t="str">
        <f t="shared" si="12"/>
        <v/>
      </c>
      <c r="AE59" s="33" t="str">
        <f t="shared" si="13"/>
        <v/>
      </c>
      <c r="AF59" s="34" t="str">
        <f t="shared" si="14"/>
        <v/>
      </c>
      <c r="AG59" s="32" t="str">
        <f t="shared" si="15"/>
        <v/>
      </c>
      <c r="AH59" s="33" t="str">
        <f t="shared" si="16"/>
        <v/>
      </c>
      <c r="AI59" s="34" t="str">
        <f t="shared" si="17"/>
        <v/>
      </c>
      <c r="AJ59" s="32" t="str">
        <f t="shared" si="18"/>
        <v/>
      </c>
      <c r="AK59" s="35" t="str">
        <f t="shared" si="19"/>
        <v/>
      </c>
      <c r="AL59" s="36" t="str">
        <f t="shared" si="20"/>
        <v/>
      </c>
      <c r="AM59" s="37" t="str">
        <f t="shared" si="21"/>
        <v/>
      </c>
      <c r="AN59" s="118" t="s">
        <v>67</v>
      </c>
      <c r="AO59" s="132" t="str">
        <f t="shared" si="11"/>
        <v/>
      </c>
    </row>
    <row r="60" spans="2:41" ht="22.5" customHeight="1">
      <c r="B60" s="121"/>
      <c r="C60" s="272"/>
      <c r="D60" s="273"/>
      <c r="E60" s="274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6"/>
      <c r="V60" s="127"/>
      <c r="W60" s="122"/>
      <c r="X60" s="277"/>
      <c r="Y60" s="278"/>
      <c r="Z60" s="278"/>
      <c r="AA60" s="279"/>
      <c r="AB60" s="123"/>
      <c r="AC60" s="124"/>
      <c r="AD60" s="47" t="str">
        <f t="shared" si="12"/>
        <v/>
      </c>
      <c r="AE60" s="33" t="str">
        <f t="shared" si="13"/>
        <v/>
      </c>
      <c r="AF60" s="34" t="str">
        <f t="shared" si="14"/>
        <v/>
      </c>
      <c r="AG60" s="32" t="str">
        <f t="shared" si="15"/>
        <v/>
      </c>
      <c r="AH60" s="33" t="str">
        <f t="shared" si="16"/>
        <v/>
      </c>
      <c r="AI60" s="34" t="str">
        <f t="shared" si="17"/>
        <v/>
      </c>
      <c r="AJ60" s="32" t="str">
        <f t="shared" si="18"/>
        <v/>
      </c>
      <c r="AK60" s="35" t="str">
        <f t="shared" si="19"/>
        <v/>
      </c>
      <c r="AL60" s="36" t="str">
        <f t="shared" si="20"/>
        <v/>
      </c>
      <c r="AM60" s="37" t="str">
        <f t="shared" si="21"/>
        <v/>
      </c>
      <c r="AN60" s="118" t="s">
        <v>67</v>
      </c>
      <c r="AO60" s="132" t="str">
        <f t="shared" si="11"/>
        <v/>
      </c>
    </row>
    <row r="61" spans="2:41" ht="22.5" customHeight="1">
      <c r="B61" s="121"/>
      <c r="C61" s="272"/>
      <c r="D61" s="273"/>
      <c r="E61" s="274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6"/>
      <c r="V61" s="127"/>
      <c r="W61" s="122"/>
      <c r="X61" s="277"/>
      <c r="Y61" s="278"/>
      <c r="Z61" s="278"/>
      <c r="AA61" s="279"/>
      <c r="AB61" s="123"/>
      <c r="AC61" s="124"/>
      <c r="AD61" s="47" t="str">
        <f t="shared" si="12"/>
        <v/>
      </c>
      <c r="AE61" s="33" t="str">
        <f t="shared" si="13"/>
        <v/>
      </c>
      <c r="AF61" s="34" t="str">
        <f t="shared" si="14"/>
        <v/>
      </c>
      <c r="AG61" s="32" t="str">
        <f t="shared" si="15"/>
        <v/>
      </c>
      <c r="AH61" s="33" t="str">
        <f t="shared" si="16"/>
        <v/>
      </c>
      <c r="AI61" s="34" t="str">
        <f t="shared" si="17"/>
        <v/>
      </c>
      <c r="AJ61" s="32" t="str">
        <f t="shared" si="18"/>
        <v/>
      </c>
      <c r="AK61" s="35" t="str">
        <f t="shared" si="19"/>
        <v/>
      </c>
      <c r="AL61" s="36" t="str">
        <f t="shared" si="20"/>
        <v/>
      </c>
      <c r="AM61" s="37" t="str">
        <f t="shared" si="21"/>
        <v/>
      </c>
      <c r="AN61" s="118" t="s">
        <v>67</v>
      </c>
      <c r="AO61" s="132" t="str">
        <f t="shared" si="11"/>
        <v/>
      </c>
    </row>
    <row r="62" spans="2:41" ht="22.5" customHeight="1">
      <c r="B62" s="121"/>
      <c r="C62" s="272"/>
      <c r="D62" s="273"/>
      <c r="E62" s="274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6"/>
      <c r="V62" s="127"/>
      <c r="W62" s="122"/>
      <c r="X62" s="277"/>
      <c r="Y62" s="278"/>
      <c r="Z62" s="278"/>
      <c r="AA62" s="279"/>
      <c r="AB62" s="123"/>
      <c r="AC62" s="124"/>
      <c r="AD62" s="47" t="str">
        <f t="shared" si="12"/>
        <v/>
      </c>
      <c r="AE62" s="33" t="str">
        <f t="shared" si="13"/>
        <v/>
      </c>
      <c r="AF62" s="34" t="str">
        <f t="shared" si="14"/>
        <v/>
      </c>
      <c r="AG62" s="32" t="str">
        <f t="shared" si="15"/>
        <v/>
      </c>
      <c r="AH62" s="33" t="str">
        <f t="shared" si="16"/>
        <v/>
      </c>
      <c r="AI62" s="34" t="str">
        <f t="shared" si="17"/>
        <v/>
      </c>
      <c r="AJ62" s="32" t="str">
        <f t="shared" si="18"/>
        <v/>
      </c>
      <c r="AK62" s="35" t="str">
        <f t="shared" si="19"/>
        <v/>
      </c>
      <c r="AL62" s="36" t="str">
        <f t="shared" si="20"/>
        <v/>
      </c>
      <c r="AM62" s="37" t="str">
        <f t="shared" si="21"/>
        <v/>
      </c>
      <c r="AN62" s="118" t="s">
        <v>67</v>
      </c>
      <c r="AO62" s="132" t="str">
        <f t="shared" si="11"/>
        <v/>
      </c>
    </row>
    <row r="63" spans="2:41" ht="22.5" customHeight="1">
      <c r="B63" s="121"/>
      <c r="C63" s="272"/>
      <c r="D63" s="273"/>
      <c r="E63" s="274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6"/>
      <c r="V63" s="127"/>
      <c r="W63" s="122"/>
      <c r="X63" s="277"/>
      <c r="Y63" s="278"/>
      <c r="Z63" s="278"/>
      <c r="AA63" s="279"/>
      <c r="AB63" s="123"/>
      <c r="AC63" s="124"/>
      <c r="AD63" s="47" t="str">
        <f t="shared" si="12"/>
        <v/>
      </c>
      <c r="AE63" s="33" t="str">
        <f t="shared" si="13"/>
        <v/>
      </c>
      <c r="AF63" s="34" t="str">
        <f t="shared" si="14"/>
        <v/>
      </c>
      <c r="AG63" s="32" t="str">
        <f t="shared" si="15"/>
        <v/>
      </c>
      <c r="AH63" s="33" t="str">
        <f t="shared" si="16"/>
        <v/>
      </c>
      <c r="AI63" s="34" t="str">
        <f t="shared" si="17"/>
        <v/>
      </c>
      <c r="AJ63" s="32" t="str">
        <f t="shared" si="18"/>
        <v/>
      </c>
      <c r="AK63" s="35" t="str">
        <f t="shared" si="19"/>
        <v/>
      </c>
      <c r="AL63" s="36" t="str">
        <f t="shared" si="20"/>
        <v/>
      </c>
      <c r="AM63" s="37" t="str">
        <f t="shared" si="21"/>
        <v/>
      </c>
      <c r="AN63" s="118" t="s">
        <v>67</v>
      </c>
      <c r="AO63" s="132" t="str">
        <f t="shared" si="11"/>
        <v/>
      </c>
    </row>
    <row r="64" spans="2:41" ht="22.5" customHeight="1">
      <c r="B64" s="121"/>
      <c r="C64" s="272"/>
      <c r="D64" s="273"/>
      <c r="E64" s="274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6"/>
      <c r="V64" s="127"/>
      <c r="W64" s="122"/>
      <c r="X64" s="277"/>
      <c r="Y64" s="278"/>
      <c r="Z64" s="278"/>
      <c r="AA64" s="279"/>
      <c r="AB64" s="123"/>
      <c r="AC64" s="124"/>
      <c r="AD64" s="47" t="str">
        <f t="shared" si="12"/>
        <v/>
      </c>
      <c r="AE64" s="33" t="str">
        <f t="shared" si="13"/>
        <v/>
      </c>
      <c r="AF64" s="34" t="str">
        <f t="shared" si="14"/>
        <v/>
      </c>
      <c r="AG64" s="32" t="str">
        <f t="shared" si="15"/>
        <v/>
      </c>
      <c r="AH64" s="33" t="str">
        <f t="shared" si="16"/>
        <v/>
      </c>
      <c r="AI64" s="34" t="str">
        <f t="shared" si="17"/>
        <v/>
      </c>
      <c r="AJ64" s="32" t="str">
        <f t="shared" si="18"/>
        <v/>
      </c>
      <c r="AK64" s="35" t="str">
        <f t="shared" si="19"/>
        <v/>
      </c>
      <c r="AL64" s="36" t="str">
        <f t="shared" si="20"/>
        <v/>
      </c>
      <c r="AM64" s="37" t="str">
        <f t="shared" si="21"/>
        <v/>
      </c>
      <c r="AN64" s="118" t="s">
        <v>67</v>
      </c>
      <c r="AO64" s="132" t="str">
        <f t="shared" si="11"/>
        <v/>
      </c>
    </row>
    <row r="65" spans="2:41" ht="22.5" customHeight="1">
      <c r="B65" s="121"/>
      <c r="C65" s="272"/>
      <c r="D65" s="273"/>
      <c r="E65" s="274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6"/>
      <c r="V65" s="127"/>
      <c r="W65" s="122"/>
      <c r="X65" s="277"/>
      <c r="Y65" s="278"/>
      <c r="Z65" s="278"/>
      <c r="AA65" s="279"/>
      <c r="AB65" s="123"/>
      <c r="AC65" s="124"/>
      <c r="AD65" s="47" t="str">
        <f t="shared" si="12"/>
        <v/>
      </c>
      <c r="AE65" s="33" t="str">
        <f t="shared" si="13"/>
        <v/>
      </c>
      <c r="AF65" s="34" t="str">
        <f t="shared" si="14"/>
        <v/>
      </c>
      <c r="AG65" s="32" t="str">
        <f t="shared" si="15"/>
        <v/>
      </c>
      <c r="AH65" s="33" t="str">
        <f t="shared" si="16"/>
        <v/>
      </c>
      <c r="AI65" s="34" t="str">
        <f t="shared" si="17"/>
        <v/>
      </c>
      <c r="AJ65" s="32" t="str">
        <f t="shared" si="18"/>
        <v/>
      </c>
      <c r="AK65" s="35" t="str">
        <f t="shared" si="19"/>
        <v/>
      </c>
      <c r="AL65" s="36" t="str">
        <f t="shared" si="20"/>
        <v/>
      </c>
      <c r="AM65" s="37" t="str">
        <f t="shared" si="21"/>
        <v/>
      </c>
      <c r="AN65" s="118" t="s">
        <v>67</v>
      </c>
      <c r="AO65" s="132" t="str">
        <f t="shared" si="11"/>
        <v/>
      </c>
    </row>
    <row r="66" spans="2:41" ht="22.5" customHeight="1">
      <c r="B66" s="121"/>
      <c r="C66" s="272"/>
      <c r="D66" s="273"/>
      <c r="E66" s="274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6"/>
      <c r="V66" s="127"/>
      <c r="W66" s="122"/>
      <c r="X66" s="277"/>
      <c r="Y66" s="278"/>
      <c r="Z66" s="278"/>
      <c r="AA66" s="279"/>
      <c r="AB66" s="123"/>
      <c r="AC66" s="124"/>
      <c r="AD66" s="47" t="str">
        <f t="shared" si="12"/>
        <v/>
      </c>
      <c r="AE66" s="33" t="str">
        <f t="shared" si="13"/>
        <v/>
      </c>
      <c r="AF66" s="34" t="str">
        <f t="shared" si="14"/>
        <v/>
      </c>
      <c r="AG66" s="32" t="str">
        <f t="shared" si="15"/>
        <v/>
      </c>
      <c r="AH66" s="33" t="str">
        <f t="shared" si="16"/>
        <v/>
      </c>
      <c r="AI66" s="34" t="str">
        <f t="shared" si="17"/>
        <v/>
      </c>
      <c r="AJ66" s="32" t="str">
        <f t="shared" si="18"/>
        <v/>
      </c>
      <c r="AK66" s="35" t="str">
        <f t="shared" si="19"/>
        <v/>
      </c>
      <c r="AL66" s="36" t="str">
        <f t="shared" si="20"/>
        <v/>
      </c>
      <c r="AM66" s="37" t="str">
        <f t="shared" si="21"/>
        <v/>
      </c>
      <c r="AN66" s="118" t="s">
        <v>67</v>
      </c>
      <c r="AO66" s="132" t="str">
        <f t="shared" si="11"/>
        <v/>
      </c>
    </row>
    <row r="67" spans="2:41" ht="22.5" customHeight="1">
      <c r="B67" s="121"/>
      <c r="C67" s="272"/>
      <c r="D67" s="273"/>
      <c r="E67" s="274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6"/>
      <c r="V67" s="127"/>
      <c r="W67" s="122"/>
      <c r="X67" s="277"/>
      <c r="Y67" s="278"/>
      <c r="Z67" s="278"/>
      <c r="AA67" s="279"/>
      <c r="AB67" s="123"/>
      <c r="AC67" s="124"/>
      <c r="AD67" s="47" t="str">
        <f t="shared" si="12"/>
        <v/>
      </c>
      <c r="AE67" s="33" t="str">
        <f t="shared" si="13"/>
        <v/>
      </c>
      <c r="AF67" s="34" t="str">
        <f t="shared" si="14"/>
        <v/>
      </c>
      <c r="AG67" s="32" t="str">
        <f t="shared" si="15"/>
        <v/>
      </c>
      <c r="AH67" s="33" t="str">
        <f t="shared" si="16"/>
        <v/>
      </c>
      <c r="AI67" s="34" t="str">
        <f t="shared" si="17"/>
        <v/>
      </c>
      <c r="AJ67" s="32" t="str">
        <f t="shared" si="18"/>
        <v/>
      </c>
      <c r="AK67" s="35" t="str">
        <f t="shared" si="19"/>
        <v/>
      </c>
      <c r="AL67" s="36" t="str">
        <f t="shared" si="20"/>
        <v/>
      </c>
      <c r="AM67" s="37" t="str">
        <f t="shared" si="21"/>
        <v/>
      </c>
      <c r="AN67" s="118" t="s">
        <v>67</v>
      </c>
      <c r="AO67" s="132" t="str">
        <f t="shared" si="11"/>
        <v/>
      </c>
    </row>
    <row r="68" spans="2:41" ht="22.5" customHeight="1">
      <c r="B68" s="121"/>
      <c r="C68" s="272"/>
      <c r="D68" s="273"/>
      <c r="E68" s="274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6"/>
      <c r="V68" s="127"/>
      <c r="W68" s="122"/>
      <c r="X68" s="277"/>
      <c r="Y68" s="278"/>
      <c r="Z68" s="278"/>
      <c r="AA68" s="279"/>
      <c r="AB68" s="123"/>
      <c r="AC68" s="124"/>
      <c r="AD68" s="47" t="str">
        <f t="shared" si="12"/>
        <v/>
      </c>
      <c r="AE68" s="33" t="str">
        <f t="shared" si="13"/>
        <v/>
      </c>
      <c r="AF68" s="34" t="str">
        <f t="shared" si="14"/>
        <v/>
      </c>
      <c r="AG68" s="32" t="str">
        <f t="shared" si="15"/>
        <v/>
      </c>
      <c r="AH68" s="33" t="str">
        <f t="shared" si="16"/>
        <v/>
      </c>
      <c r="AI68" s="34" t="str">
        <f t="shared" si="17"/>
        <v/>
      </c>
      <c r="AJ68" s="32" t="str">
        <f t="shared" si="18"/>
        <v/>
      </c>
      <c r="AK68" s="35" t="str">
        <f t="shared" si="19"/>
        <v/>
      </c>
      <c r="AL68" s="36" t="str">
        <f t="shared" si="20"/>
        <v/>
      </c>
      <c r="AM68" s="37" t="str">
        <f t="shared" si="21"/>
        <v/>
      </c>
      <c r="AN68" s="118" t="s">
        <v>67</v>
      </c>
      <c r="AO68" s="132" t="str">
        <f t="shared" si="11"/>
        <v/>
      </c>
    </row>
    <row r="69" spans="2:41" ht="22.5" customHeight="1">
      <c r="B69" s="121"/>
      <c r="C69" s="272"/>
      <c r="D69" s="273"/>
      <c r="E69" s="274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6"/>
      <c r="V69" s="127"/>
      <c r="W69" s="122"/>
      <c r="X69" s="277"/>
      <c r="Y69" s="278"/>
      <c r="Z69" s="278"/>
      <c r="AA69" s="279"/>
      <c r="AB69" s="123"/>
      <c r="AC69" s="124"/>
      <c r="AD69" s="47" t="str">
        <f t="shared" si="12"/>
        <v/>
      </c>
      <c r="AE69" s="33" t="str">
        <f t="shared" si="13"/>
        <v/>
      </c>
      <c r="AF69" s="34" t="str">
        <f t="shared" si="14"/>
        <v/>
      </c>
      <c r="AG69" s="32" t="str">
        <f t="shared" si="15"/>
        <v/>
      </c>
      <c r="AH69" s="33" t="str">
        <f t="shared" si="16"/>
        <v/>
      </c>
      <c r="AI69" s="34" t="str">
        <f t="shared" si="17"/>
        <v/>
      </c>
      <c r="AJ69" s="32" t="str">
        <f t="shared" si="18"/>
        <v/>
      </c>
      <c r="AK69" s="35" t="str">
        <f t="shared" si="19"/>
        <v/>
      </c>
      <c r="AL69" s="36" t="str">
        <f t="shared" si="20"/>
        <v/>
      </c>
      <c r="AM69" s="37" t="str">
        <f t="shared" si="21"/>
        <v/>
      </c>
      <c r="AN69" s="118" t="s">
        <v>67</v>
      </c>
      <c r="AO69" s="132" t="str">
        <f t="shared" si="11"/>
        <v/>
      </c>
    </row>
    <row r="70" spans="2:41" ht="22.5" customHeight="1">
      <c r="B70" s="121"/>
      <c r="C70" s="272"/>
      <c r="D70" s="273"/>
      <c r="E70" s="274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6"/>
      <c r="V70" s="127"/>
      <c r="W70" s="122"/>
      <c r="X70" s="277"/>
      <c r="Y70" s="278"/>
      <c r="Z70" s="278"/>
      <c r="AA70" s="279"/>
      <c r="AB70" s="123"/>
      <c r="AC70" s="124"/>
      <c r="AD70" s="47" t="str">
        <f t="shared" si="12"/>
        <v/>
      </c>
      <c r="AE70" s="33" t="str">
        <f t="shared" si="13"/>
        <v/>
      </c>
      <c r="AF70" s="34" t="str">
        <f t="shared" si="14"/>
        <v/>
      </c>
      <c r="AG70" s="32" t="str">
        <f t="shared" si="15"/>
        <v/>
      </c>
      <c r="AH70" s="33" t="str">
        <f t="shared" si="16"/>
        <v/>
      </c>
      <c r="AI70" s="34" t="str">
        <f t="shared" si="17"/>
        <v/>
      </c>
      <c r="AJ70" s="32" t="str">
        <f t="shared" si="18"/>
        <v/>
      </c>
      <c r="AK70" s="35" t="str">
        <f t="shared" si="19"/>
        <v/>
      </c>
      <c r="AL70" s="36" t="str">
        <f t="shared" si="20"/>
        <v/>
      </c>
      <c r="AM70" s="37" t="str">
        <f t="shared" si="21"/>
        <v/>
      </c>
      <c r="AN70" s="118" t="s">
        <v>67</v>
      </c>
      <c r="AO70" s="132" t="str">
        <f t="shared" si="11"/>
        <v/>
      </c>
    </row>
    <row r="71" spans="2:41" ht="22.5" customHeight="1">
      <c r="B71" s="121"/>
      <c r="C71" s="272"/>
      <c r="D71" s="273"/>
      <c r="E71" s="274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6"/>
      <c r="V71" s="127"/>
      <c r="W71" s="122"/>
      <c r="X71" s="277"/>
      <c r="Y71" s="278"/>
      <c r="Z71" s="278"/>
      <c r="AA71" s="279"/>
      <c r="AB71" s="123"/>
      <c r="AC71" s="124"/>
      <c r="AD71" s="47" t="str">
        <f t="shared" si="12"/>
        <v/>
      </c>
      <c r="AE71" s="33" t="str">
        <f t="shared" si="13"/>
        <v/>
      </c>
      <c r="AF71" s="34" t="str">
        <f t="shared" si="14"/>
        <v/>
      </c>
      <c r="AG71" s="32" t="str">
        <f t="shared" si="15"/>
        <v/>
      </c>
      <c r="AH71" s="33" t="str">
        <f t="shared" si="16"/>
        <v/>
      </c>
      <c r="AI71" s="34" t="str">
        <f t="shared" si="17"/>
        <v/>
      </c>
      <c r="AJ71" s="32" t="str">
        <f t="shared" si="18"/>
        <v/>
      </c>
      <c r="AK71" s="35" t="str">
        <f t="shared" si="19"/>
        <v/>
      </c>
      <c r="AL71" s="36" t="str">
        <f t="shared" si="20"/>
        <v/>
      </c>
      <c r="AM71" s="37" t="str">
        <f t="shared" si="21"/>
        <v/>
      </c>
      <c r="AN71" s="118" t="s">
        <v>67</v>
      </c>
      <c r="AO71" s="132" t="str">
        <f t="shared" si="11"/>
        <v/>
      </c>
    </row>
    <row r="72" spans="2:41" ht="22.5" customHeight="1">
      <c r="B72" s="121"/>
      <c r="C72" s="272"/>
      <c r="D72" s="273"/>
      <c r="E72" s="274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6"/>
      <c r="V72" s="127"/>
      <c r="W72" s="122"/>
      <c r="X72" s="277"/>
      <c r="Y72" s="278"/>
      <c r="Z72" s="278"/>
      <c r="AA72" s="279"/>
      <c r="AB72" s="123"/>
      <c r="AC72" s="124"/>
      <c r="AD72" s="47" t="str">
        <f t="shared" si="12"/>
        <v/>
      </c>
      <c r="AE72" s="33" t="str">
        <f t="shared" si="13"/>
        <v/>
      </c>
      <c r="AF72" s="34" t="str">
        <f t="shared" si="14"/>
        <v/>
      </c>
      <c r="AG72" s="32" t="str">
        <f t="shared" si="15"/>
        <v/>
      </c>
      <c r="AH72" s="33" t="str">
        <f t="shared" si="16"/>
        <v/>
      </c>
      <c r="AI72" s="34" t="str">
        <f t="shared" si="17"/>
        <v/>
      </c>
      <c r="AJ72" s="32" t="str">
        <f t="shared" si="18"/>
        <v/>
      </c>
      <c r="AK72" s="35" t="str">
        <f t="shared" si="19"/>
        <v/>
      </c>
      <c r="AL72" s="36" t="str">
        <f t="shared" si="20"/>
        <v/>
      </c>
      <c r="AM72" s="37" t="str">
        <f t="shared" si="21"/>
        <v/>
      </c>
      <c r="AN72" s="118" t="s">
        <v>67</v>
      </c>
      <c r="AO72" s="132" t="str">
        <f t="shared" si="11"/>
        <v/>
      </c>
    </row>
    <row r="73" spans="2:41" ht="22.5" customHeight="1">
      <c r="B73" s="121"/>
      <c r="C73" s="272"/>
      <c r="D73" s="273"/>
      <c r="E73" s="274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6"/>
      <c r="V73" s="127"/>
      <c r="W73" s="122"/>
      <c r="X73" s="277"/>
      <c r="Y73" s="278"/>
      <c r="Z73" s="278"/>
      <c r="AA73" s="279"/>
      <c r="AB73" s="123"/>
      <c r="AC73" s="124"/>
      <c r="AD73" s="47" t="str">
        <f t="shared" si="12"/>
        <v/>
      </c>
      <c r="AE73" s="33" t="str">
        <f t="shared" si="13"/>
        <v/>
      </c>
      <c r="AF73" s="34" t="str">
        <f t="shared" si="14"/>
        <v/>
      </c>
      <c r="AG73" s="32" t="str">
        <f t="shared" si="15"/>
        <v/>
      </c>
      <c r="AH73" s="33" t="str">
        <f t="shared" si="16"/>
        <v/>
      </c>
      <c r="AI73" s="34" t="str">
        <f t="shared" si="17"/>
        <v/>
      </c>
      <c r="AJ73" s="32" t="str">
        <f t="shared" si="18"/>
        <v/>
      </c>
      <c r="AK73" s="35" t="str">
        <f t="shared" si="19"/>
        <v/>
      </c>
      <c r="AL73" s="36" t="str">
        <f t="shared" si="20"/>
        <v/>
      </c>
      <c r="AM73" s="37" t="str">
        <f t="shared" si="21"/>
        <v/>
      </c>
      <c r="AN73" s="118" t="s">
        <v>67</v>
      </c>
      <c r="AO73" s="132" t="str">
        <f t="shared" si="11"/>
        <v/>
      </c>
    </row>
    <row r="74" spans="2:41" ht="22.5" customHeight="1">
      <c r="B74" s="121"/>
      <c r="C74" s="272"/>
      <c r="D74" s="273"/>
      <c r="E74" s="274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6"/>
      <c r="V74" s="127"/>
      <c r="W74" s="122"/>
      <c r="X74" s="277"/>
      <c r="Y74" s="278"/>
      <c r="Z74" s="278"/>
      <c r="AA74" s="279"/>
      <c r="AB74" s="123"/>
      <c r="AC74" s="124"/>
      <c r="AD74" s="47" t="str">
        <f t="shared" si="12"/>
        <v/>
      </c>
      <c r="AE74" s="33" t="str">
        <f t="shared" si="13"/>
        <v/>
      </c>
      <c r="AF74" s="34" t="str">
        <f t="shared" si="14"/>
        <v/>
      </c>
      <c r="AG74" s="32" t="str">
        <f t="shared" si="15"/>
        <v/>
      </c>
      <c r="AH74" s="33" t="str">
        <f t="shared" si="16"/>
        <v/>
      </c>
      <c r="AI74" s="34" t="str">
        <f t="shared" si="17"/>
        <v/>
      </c>
      <c r="AJ74" s="32" t="str">
        <f t="shared" si="18"/>
        <v/>
      </c>
      <c r="AK74" s="35" t="str">
        <f t="shared" si="19"/>
        <v/>
      </c>
      <c r="AL74" s="36" t="str">
        <f t="shared" si="20"/>
        <v/>
      </c>
      <c r="AM74" s="37" t="str">
        <f t="shared" si="21"/>
        <v/>
      </c>
      <c r="AN74" s="118" t="s">
        <v>67</v>
      </c>
      <c r="AO74" s="132" t="str">
        <f t="shared" si="11"/>
        <v/>
      </c>
    </row>
    <row r="75" spans="2:41" ht="22.5" customHeight="1">
      <c r="B75" s="121"/>
      <c r="C75" s="272"/>
      <c r="D75" s="273"/>
      <c r="E75" s="274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6"/>
      <c r="V75" s="127"/>
      <c r="W75" s="122"/>
      <c r="X75" s="277"/>
      <c r="Y75" s="278"/>
      <c r="Z75" s="278"/>
      <c r="AA75" s="279"/>
      <c r="AB75" s="123"/>
      <c r="AC75" s="124"/>
      <c r="AD75" s="47" t="str">
        <f t="shared" si="12"/>
        <v/>
      </c>
      <c r="AE75" s="33" t="str">
        <f t="shared" si="13"/>
        <v/>
      </c>
      <c r="AF75" s="34" t="str">
        <f t="shared" si="14"/>
        <v/>
      </c>
      <c r="AG75" s="32" t="str">
        <f t="shared" si="15"/>
        <v/>
      </c>
      <c r="AH75" s="33" t="str">
        <f t="shared" si="16"/>
        <v/>
      </c>
      <c r="AI75" s="34" t="str">
        <f t="shared" si="17"/>
        <v/>
      </c>
      <c r="AJ75" s="32" t="str">
        <f t="shared" si="18"/>
        <v/>
      </c>
      <c r="AK75" s="35" t="str">
        <f t="shared" si="19"/>
        <v/>
      </c>
      <c r="AL75" s="36" t="str">
        <f t="shared" si="20"/>
        <v/>
      </c>
      <c r="AM75" s="37" t="str">
        <f t="shared" si="21"/>
        <v/>
      </c>
      <c r="AN75" s="118" t="s">
        <v>67</v>
      </c>
      <c r="AO75" s="132" t="str">
        <f t="shared" si="11"/>
        <v/>
      </c>
    </row>
    <row r="76" spans="2:41" ht="22.5" customHeight="1">
      <c r="B76" s="121"/>
      <c r="C76" s="272"/>
      <c r="D76" s="273"/>
      <c r="E76" s="274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6"/>
      <c r="V76" s="127"/>
      <c r="W76" s="122"/>
      <c r="X76" s="277"/>
      <c r="Y76" s="278"/>
      <c r="Z76" s="278"/>
      <c r="AA76" s="279"/>
      <c r="AB76" s="123"/>
      <c r="AC76" s="124"/>
      <c r="AD76" s="47" t="str">
        <f t="shared" si="12"/>
        <v/>
      </c>
      <c r="AE76" s="33" t="str">
        <f t="shared" si="13"/>
        <v/>
      </c>
      <c r="AF76" s="34" t="str">
        <f t="shared" si="14"/>
        <v/>
      </c>
      <c r="AG76" s="32" t="str">
        <f t="shared" si="15"/>
        <v/>
      </c>
      <c r="AH76" s="33" t="str">
        <f t="shared" si="16"/>
        <v/>
      </c>
      <c r="AI76" s="34" t="str">
        <f t="shared" si="17"/>
        <v/>
      </c>
      <c r="AJ76" s="32" t="str">
        <f t="shared" si="18"/>
        <v/>
      </c>
      <c r="AK76" s="35" t="str">
        <f t="shared" si="19"/>
        <v/>
      </c>
      <c r="AL76" s="36" t="str">
        <f t="shared" si="20"/>
        <v/>
      </c>
      <c r="AM76" s="37" t="str">
        <f t="shared" si="21"/>
        <v/>
      </c>
      <c r="AN76" s="118" t="s">
        <v>67</v>
      </c>
      <c r="AO76" s="132" t="str">
        <f t="shared" si="11"/>
        <v/>
      </c>
    </row>
    <row r="77" spans="2:41" ht="22.5" customHeight="1">
      <c r="B77" s="121"/>
      <c r="C77" s="272"/>
      <c r="D77" s="273"/>
      <c r="E77" s="274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6"/>
      <c r="V77" s="127"/>
      <c r="W77" s="122"/>
      <c r="X77" s="277"/>
      <c r="Y77" s="278"/>
      <c r="Z77" s="278"/>
      <c r="AA77" s="279"/>
      <c r="AB77" s="123"/>
      <c r="AC77" s="124"/>
      <c r="AD77" s="47" t="str">
        <f t="shared" si="12"/>
        <v/>
      </c>
      <c r="AE77" s="33" t="str">
        <f t="shared" si="13"/>
        <v/>
      </c>
      <c r="AF77" s="34" t="str">
        <f t="shared" si="14"/>
        <v/>
      </c>
      <c r="AG77" s="32" t="str">
        <f t="shared" si="15"/>
        <v/>
      </c>
      <c r="AH77" s="33" t="str">
        <f t="shared" si="16"/>
        <v/>
      </c>
      <c r="AI77" s="34" t="str">
        <f t="shared" si="17"/>
        <v/>
      </c>
      <c r="AJ77" s="32" t="str">
        <f t="shared" si="18"/>
        <v/>
      </c>
      <c r="AK77" s="35" t="str">
        <f t="shared" si="19"/>
        <v/>
      </c>
      <c r="AL77" s="36" t="str">
        <f t="shared" si="20"/>
        <v/>
      </c>
      <c r="AM77" s="37" t="str">
        <f t="shared" si="21"/>
        <v/>
      </c>
      <c r="AN77" s="118" t="s">
        <v>67</v>
      </c>
      <c r="AO77" s="132" t="str">
        <f t="shared" si="11"/>
        <v/>
      </c>
    </row>
    <row r="78" spans="2:41" ht="22.5" customHeight="1">
      <c r="B78" s="121"/>
      <c r="C78" s="272"/>
      <c r="D78" s="273"/>
      <c r="E78" s="274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6"/>
      <c r="V78" s="127"/>
      <c r="W78" s="122"/>
      <c r="X78" s="277"/>
      <c r="Y78" s="278"/>
      <c r="Z78" s="278"/>
      <c r="AA78" s="279"/>
      <c r="AB78" s="123"/>
      <c r="AC78" s="124"/>
      <c r="AD78" s="47" t="str">
        <f t="shared" si="12"/>
        <v/>
      </c>
      <c r="AE78" s="33" t="str">
        <f t="shared" si="13"/>
        <v/>
      </c>
      <c r="AF78" s="34" t="str">
        <f t="shared" si="14"/>
        <v/>
      </c>
      <c r="AG78" s="32" t="str">
        <f t="shared" si="15"/>
        <v/>
      </c>
      <c r="AH78" s="33" t="str">
        <f t="shared" si="16"/>
        <v/>
      </c>
      <c r="AI78" s="34" t="str">
        <f t="shared" si="17"/>
        <v/>
      </c>
      <c r="AJ78" s="32" t="str">
        <f t="shared" si="18"/>
        <v/>
      </c>
      <c r="AK78" s="35" t="str">
        <f t="shared" si="19"/>
        <v/>
      </c>
      <c r="AL78" s="36" t="str">
        <f t="shared" si="20"/>
        <v/>
      </c>
      <c r="AM78" s="37" t="str">
        <f t="shared" si="21"/>
        <v/>
      </c>
      <c r="AN78" s="118" t="s">
        <v>67</v>
      </c>
      <c r="AO78" s="132" t="str">
        <f t="shared" si="11"/>
        <v/>
      </c>
    </row>
    <row r="79" spans="2:41" ht="22.5" customHeight="1">
      <c r="B79" s="121"/>
      <c r="C79" s="272"/>
      <c r="D79" s="273"/>
      <c r="E79" s="274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6"/>
      <c r="V79" s="127"/>
      <c r="W79" s="122"/>
      <c r="X79" s="277"/>
      <c r="Y79" s="278"/>
      <c r="Z79" s="278"/>
      <c r="AA79" s="279"/>
      <c r="AB79" s="123"/>
      <c r="AC79" s="124"/>
      <c r="AD79" s="47" t="str">
        <f t="shared" si="12"/>
        <v/>
      </c>
      <c r="AE79" s="33" t="str">
        <f t="shared" si="13"/>
        <v/>
      </c>
      <c r="AF79" s="34" t="str">
        <f t="shared" si="14"/>
        <v/>
      </c>
      <c r="AG79" s="32" t="str">
        <f t="shared" si="15"/>
        <v/>
      </c>
      <c r="AH79" s="33" t="str">
        <f t="shared" si="16"/>
        <v/>
      </c>
      <c r="AI79" s="34" t="str">
        <f t="shared" si="17"/>
        <v/>
      </c>
      <c r="AJ79" s="32" t="str">
        <f t="shared" si="18"/>
        <v/>
      </c>
      <c r="AK79" s="35" t="str">
        <f t="shared" si="19"/>
        <v/>
      </c>
      <c r="AL79" s="36" t="str">
        <f t="shared" si="20"/>
        <v/>
      </c>
      <c r="AM79" s="37" t="str">
        <f t="shared" si="21"/>
        <v/>
      </c>
      <c r="AN79" s="118" t="s">
        <v>67</v>
      </c>
      <c r="AO79" s="132" t="str">
        <f t="shared" si="11"/>
        <v/>
      </c>
    </row>
    <row r="80" spans="2:41" ht="22.5" customHeight="1">
      <c r="B80" s="121"/>
      <c r="C80" s="272"/>
      <c r="D80" s="273"/>
      <c r="E80" s="274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6"/>
      <c r="V80" s="127"/>
      <c r="W80" s="122"/>
      <c r="X80" s="277"/>
      <c r="Y80" s="278"/>
      <c r="Z80" s="278"/>
      <c r="AA80" s="279"/>
      <c r="AB80" s="123"/>
      <c r="AC80" s="124"/>
      <c r="AD80" s="47" t="str">
        <f t="shared" si="12"/>
        <v/>
      </c>
      <c r="AE80" s="33" t="str">
        <f t="shared" si="13"/>
        <v/>
      </c>
      <c r="AF80" s="34" t="str">
        <f t="shared" si="14"/>
        <v/>
      </c>
      <c r="AG80" s="32" t="str">
        <f t="shared" si="15"/>
        <v/>
      </c>
      <c r="AH80" s="33" t="str">
        <f t="shared" si="16"/>
        <v/>
      </c>
      <c r="AI80" s="34" t="str">
        <f t="shared" si="17"/>
        <v/>
      </c>
      <c r="AJ80" s="32" t="str">
        <f t="shared" si="18"/>
        <v/>
      </c>
      <c r="AK80" s="35" t="str">
        <f t="shared" si="19"/>
        <v/>
      </c>
      <c r="AL80" s="36" t="str">
        <f t="shared" si="20"/>
        <v/>
      </c>
      <c r="AM80" s="37" t="str">
        <f t="shared" si="21"/>
        <v/>
      </c>
      <c r="AN80" s="118" t="s">
        <v>67</v>
      </c>
      <c r="AO80" s="132" t="str">
        <f t="shared" si="11"/>
        <v/>
      </c>
    </row>
    <row r="81" spans="2:41" ht="22.5" customHeight="1">
      <c r="B81" s="121"/>
      <c r="C81" s="272"/>
      <c r="D81" s="273"/>
      <c r="E81" s="274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6"/>
      <c r="V81" s="127"/>
      <c r="W81" s="122"/>
      <c r="X81" s="277"/>
      <c r="Y81" s="278"/>
      <c r="Z81" s="278"/>
      <c r="AA81" s="279"/>
      <c r="AB81" s="123"/>
      <c r="AC81" s="124"/>
      <c r="AD81" s="47" t="str">
        <f t="shared" si="12"/>
        <v/>
      </c>
      <c r="AE81" s="33" t="str">
        <f t="shared" si="13"/>
        <v/>
      </c>
      <c r="AF81" s="34" t="str">
        <f t="shared" si="14"/>
        <v/>
      </c>
      <c r="AG81" s="32" t="str">
        <f t="shared" si="15"/>
        <v/>
      </c>
      <c r="AH81" s="33" t="str">
        <f t="shared" si="16"/>
        <v/>
      </c>
      <c r="AI81" s="34" t="str">
        <f t="shared" si="17"/>
        <v/>
      </c>
      <c r="AJ81" s="32" t="str">
        <f t="shared" si="18"/>
        <v/>
      </c>
      <c r="AK81" s="35" t="str">
        <f t="shared" si="19"/>
        <v/>
      </c>
      <c r="AL81" s="36" t="str">
        <f t="shared" si="20"/>
        <v/>
      </c>
      <c r="AM81" s="37" t="str">
        <f t="shared" si="21"/>
        <v/>
      </c>
      <c r="AN81" s="118" t="s">
        <v>67</v>
      </c>
      <c r="AO81" s="132" t="str">
        <f t="shared" si="11"/>
        <v/>
      </c>
    </row>
    <row r="82" spans="2:41" ht="22.5" customHeight="1">
      <c r="B82" s="121"/>
      <c r="C82" s="272"/>
      <c r="D82" s="273"/>
      <c r="E82" s="274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6"/>
      <c r="V82" s="127"/>
      <c r="W82" s="122"/>
      <c r="X82" s="277"/>
      <c r="Y82" s="278"/>
      <c r="Z82" s="278"/>
      <c r="AA82" s="279"/>
      <c r="AB82" s="123"/>
      <c r="AC82" s="124"/>
      <c r="AD82" s="47" t="str">
        <f t="shared" si="12"/>
        <v/>
      </c>
      <c r="AE82" s="33" t="str">
        <f t="shared" si="13"/>
        <v/>
      </c>
      <c r="AF82" s="34" t="str">
        <f t="shared" si="14"/>
        <v/>
      </c>
      <c r="AG82" s="32" t="str">
        <f t="shared" si="15"/>
        <v/>
      </c>
      <c r="AH82" s="33" t="str">
        <f t="shared" si="16"/>
        <v/>
      </c>
      <c r="AI82" s="34" t="str">
        <f t="shared" si="17"/>
        <v/>
      </c>
      <c r="AJ82" s="32" t="str">
        <f t="shared" si="18"/>
        <v/>
      </c>
      <c r="AK82" s="35" t="str">
        <f t="shared" si="19"/>
        <v/>
      </c>
      <c r="AL82" s="36" t="str">
        <f t="shared" si="20"/>
        <v/>
      </c>
      <c r="AM82" s="37" t="str">
        <f t="shared" si="21"/>
        <v/>
      </c>
      <c r="AN82" s="118" t="s">
        <v>67</v>
      </c>
      <c r="AO82" s="132" t="str">
        <f t="shared" si="11"/>
        <v/>
      </c>
    </row>
    <row r="83" spans="2:41" ht="22.5" customHeight="1">
      <c r="B83" s="121"/>
      <c r="C83" s="272"/>
      <c r="D83" s="273"/>
      <c r="E83" s="274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6"/>
      <c r="V83" s="127"/>
      <c r="W83" s="122"/>
      <c r="X83" s="277"/>
      <c r="Y83" s="278"/>
      <c r="Z83" s="278"/>
      <c r="AA83" s="279"/>
      <c r="AB83" s="123"/>
      <c r="AC83" s="124"/>
      <c r="AD83" s="47" t="str">
        <f t="shared" si="12"/>
        <v/>
      </c>
      <c r="AE83" s="33" t="str">
        <f t="shared" si="13"/>
        <v/>
      </c>
      <c r="AF83" s="34" t="str">
        <f t="shared" si="14"/>
        <v/>
      </c>
      <c r="AG83" s="32" t="str">
        <f t="shared" si="15"/>
        <v/>
      </c>
      <c r="AH83" s="33" t="str">
        <f t="shared" si="16"/>
        <v/>
      </c>
      <c r="AI83" s="34" t="str">
        <f t="shared" si="17"/>
        <v/>
      </c>
      <c r="AJ83" s="32" t="str">
        <f t="shared" si="18"/>
        <v/>
      </c>
      <c r="AK83" s="35" t="str">
        <f t="shared" si="19"/>
        <v/>
      </c>
      <c r="AL83" s="36" t="str">
        <f t="shared" si="20"/>
        <v/>
      </c>
      <c r="AM83" s="37" t="str">
        <f t="shared" si="21"/>
        <v/>
      </c>
      <c r="AN83" s="118" t="s">
        <v>67</v>
      </c>
      <c r="AO83" s="132" t="str">
        <f t="shared" si="11"/>
        <v/>
      </c>
    </row>
    <row r="84" spans="2:41" ht="22.5" customHeight="1">
      <c r="B84" s="121"/>
      <c r="C84" s="272"/>
      <c r="D84" s="273"/>
      <c r="E84" s="274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6"/>
      <c r="V84" s="127"/>
      <c r="W84" s="122"/>
      <c r="X84" s="277"/>
      <c r="Y84" s="278"/>
      <c r="Z84" s="278"/>
      <c r="AA84" s="279"/>
      <c r="AB84" s="123"/>
      <c r="AC84" s="124"/>
      <c r="AD84" s="47" t="str">
        <f t="shared" si="12"/>
        <v/>
      </c>
      <c r="AE84" s="33" t="str">
        <f t="shared" si="13"/>
        <v/>
      </c>
      <c r="AF84" s="34" t="str">
        <f t="shared" si="14"/>
        <v/>
      </c>
      <c r="AG84" s="32" t="str">
        <f t="shared" si="15"/>
        <v/>
      </c>
      <c r="AH84" s="33" t="str">
        <f t="shared" si="16"/>
        <v/>
      </c>
      <c r="AI84" s="34" t="str">
        <f t="shared" si="17"/>
        <v/>
      </c>
      <c r="AJ84" s="32" t="str">
        <f t="shared" si="18"/>
        <v/>
      </c>
      <c r="AK84" s="35" t="str">
        <f t="shared" si="19"/>
        <v/>
      </c>
      <c r="AL84" s="36" t="str">
        <f t="shared" si="20"/>
        <v/>
      </c>
      <c r="AM84" s="37" t="str">
        <f t="shared" si="21"/>
        <v/>
      </c>
      <c r="AN84" s="118" t="s">
        <v>67</v>
      </c>
      <c r="AO84" s="132" t="str">
        <f t="shared" si="11"/>
        <v/>
      </c>
    </row>
    <row r="85" spans="2:41" ht="22.5" customHeight="1">
      <c r="B85" s="121"/>
      <c r="C85" s="272"/>
      <c r="D85" s="273"/>
      <c r="E85" s="274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6"/>
      <c r="V85" s="127"/>
      <c r="W85" s="122"/>
      <c r="X85" s="277"/>
      <c r="Y85" s="278"/>
      <c r="Z85" s="278"/>
      <c r="AA85" s="279"/>
      <c r="AB85" s="123"/>
      <c r="AC85" s="124"/>
      <c r="AD85" s="47" t="str">
        <f t="shared" si="12"/>
        <v/>
      </c>
      <c r="AE85" s="33" t="str">
        <f t="shared" si="13"/>
        <v/>
      </c>
      <c r="AF85" s="34" t="str">
        <f t="shared" si="14"/>
        <v/>
      </c>
      <c r="AG85" s="32" t="str">
        <f t="shared" si="15"/>
        <v/>
      </c>
      <c r="AH85" s="33" t="str">
        <f t="shared" si="16"/>
        <v/>
      </c>
      <c r="AI85" s="34" t="str">
        <f t="shared" si="17"/>
        <v/>
      </c>
      <c r="AJ85" s="32" t="str">
        <f t="shared" si="18"/>
        <v/>
      </c>
      <c r="AK85" s="35" t="str">
        <f t="shared" si="19"/>
        <v/>
      </c>
      <c r="AL85" s="36" t="str">
        <f t="shared" si="20"/>
        <v/>
      </c>
      <c r="AM85" s="37" t="str">
        <f t="shared" si="21"/>
        <v/>
      </c>
      <c r="AN85" s="118" t="s">
        <v>67</v>
      </c>
      <c r="AO85" s="132" t="str">
        <f t="shared" si="11"/>
        <v/>
      </c>
    </row>
    <row r="86" spans="2:41" ht="22.5" customHeight="1">
      <c r="B86" s="121"/>
      <c r="C86" s="272"/>
      <c r="D86" s="273"/>
      <c r="E86" s="274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6"/>
      <c r="V86" s="127"/>
      <c r="W86" s="122"/>
      <c r="X86" s="277"/>
      <c r="Y86" s="278"/>
      <c r="Z86" s="278"/>
      <c r="AA86" s="279"/>
      <c r="AB86" s="123"/>
      <c r="AC86" s="124"/>
      <c r="AD86" s="47" t="str">
        <f t="shared" si="12"/>
        <v/>
      </c>
      <c r="AE86" s="33" t="str">
        <f t="shared" si="13"/>
        <v/>
      </c>
      <c r="AF86" s="34" t="str">
        <f t="shared" si="14"/>
        <v/>
      </c>
      <c r="AG86" s="32" t="str">
        <f t="shared" si="15"/>
        <v/>
      </c>
      <c r="AH86" s="33" t="str">
        <f t="shared" si="16"/>
        <v/>
      </c>
      <c r="AI86" s="34" t="str">
        <f t="shared" si="17"/>
        <v/>
      </c>
      <c r="AJ86" s="32" t="str">
        <f t="shared" si="18"/>
        <v/>
      </c>
      <c r="AK86" s="35" t="str">
        <f t="shared" si="19"/>
        <v/>
      </c>
      <c r="AL86" s="36" t="str">
        <f t="shared" si="20"/>
        <v/>
      </c>
      <c r="AM86" s="37" t="str">
        <f t="shared" si="21"/>
        <v/>
      </c>
      <c r="AN86" s="118" t="s">
        <v>67</v>
      </c>
      <c r="AO86" s="132" t="str">
        <f t="shared" si="11"/>
        <v/>
      </c>
    </row>
    <row r="87" spans="2:41" ht="18.75" customHeight="1">
      <c r="AM87" s="21" t="str">
        <f>$Y$4&amp;IF($AD$4="","　　　　年　　　月　　　日",TEXT($AD$4,"yyyy年m月d日"))</f>
        <v>請求日：　　　　年　　　月　　　日</v>
      </c>
      <c r="AN87" s="21"/>
    </row>
    <row r="88" spans="2:41" ht="18.75" customHeight="1">
      <c r="AM88" s="21" t="str">
        <f>IF($X$7="","社名：　　　　　　　　　　　　　　　　　　　　　　　　","社名："&amp;$X$7)</f>
        <v>社名：　　　　　　　　　　　　　　　　　　　　　　　　</v>
      </c>
      <c r="AN88" s="21"/>
    </row>
    <row r="89" spans="2:41" ht="18.75" customHeight="1">
      <c r="AM89" s="21" t="str">
        <f>IF($Y$10="",$V$10&amp;"："&amp;"T　　　　　　　　　　　　　　　　　　　　　　　",$V$10&amp;"："&amp;X10&amp;$Y$10)</f>
        <v>登録番号：T　　　　　　　　　　　　　　　　　　　　　　　</v>
      </c>
      <c r="AN89" s="21"/>
    </row>
    <row r="90" spans="2:41" ht="15" customHeight="1">
      <c r="AM90" s="21" t="str">
        <f>IF($F$17="","工事名称：　　　　　　　　　　　　　　　　　　　　　　　　　　　　　　　",$F$17)</f>
        <v>工事名称：　　　　　　　　　　　　　　　　　　　　　　　　　　　　　　　</v>
      </c>
      <c r="AN90" s="21"/>
    </row>
    <row r="91" spans="2:41" ht="18" customHeight="1">
      <c r="B91" s="143" t="s">
        <v>8</v>
      </c>
      <c r="C91" s="144"/>
      <c r="D91" s="145"/>
      <c r="E91" s="143" t="s">
        <v>31</v>
      </c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5"/>
      <c r="V91" s="44" t="s">
        <v>24</v>
      </c>
      <c r="W91" s="45" t="s">
        <v>33</v>
      </c>
      <c r="X91" s="143" t="s">
        <v>9</v>
      </c>
      <c r="Y91" s="144"/>
      <c r="Z91" s="144"/>
      <c r="AA91" s="145"/>
      <c r="AB91" s="55" t="s">
        <v>37</v>
      </c>
      <c r="AC91" s="56" t="s">
        <v>38</v>
      </c>
      <c r="AD91" s="143" t="s">
        <v>25</v>
      </c>
      <c r="AE91" s="144"/>
      <c r="AF91" s="144"/>
      <c r="AG91" s="144"/>
      <c r="AH91" s="144"/>
      <c r="AI91" s="144"/>
      <c r="AJ91" s="144"/>
      <c r="AK91" s="144"/>
      <c r="AL91" s="144"/>
      <c r="AM91" s="145"/>
      <c r="AN91" s="143" t="s">
        <v>26</v>
      </c>
      <c r="AO91" s="145"/>
    </row>
    <row r="92" spans="2:41" ht="22.5" customHeight="1">
      <c r="B92" s="121"/>
      <c r="C92" s="272"/>
      <c r="D92" s="273"/>
      <c r="E92" s="274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6"/>
      <c r="V92" s="127"/>
      <c r="W92" s="122"/>
      <c r="X92" s="277"/>
      <c r="Y92" s="278"/>
      <c r="Z92" s="278"/>
      <c r="AA92" s="279"/>
      <c r="AB92" s="123"/>
      <c r="AC92" s="124"/>
      <c r="AD92" s="47" t="str">
        <f>IFERROR(IF(MID(AO92,LEN(AO92)-9,1)="-","▲",MID(AO92,LEN(AO92)-9,1)),"")</f>
        <v/>
      </c>
      <c r="AE92" s="33" t="str">
        <f>IFERROR(IF(MID(AO92,LEN(AO92)-8,1)="-","▲",MID(AO92,LEN(AO92)-8,1)),"")</f>
        <v/>
      </c>
      <c r="AF92" s="34" t="str">
        <f>IFERROR(IF(MID(AO92,LEN(AO92)-7,1)="-","▲",MID(AO92,LEN(AO92)-7,1)),"")</f>
        <v/>
      </c>
      <c r="AG92" s="32" t="str">
        <f>IFERROR(IF(MID(AO92,LEN(AO92)-6,1)="-","▲",MID(AO92,LEN(AO92)-6,1)),"")</f>
        <v/>
      </c>
      <c r="AH92" s="33" t="str">
        <f>IFERROR(IF(MID(AO92,LEN(AO92)-5,1)="-","▲",MID(AO92,LEN(AO92)-5,1)),"")</f>
        <v/>
      </c>
      <c r="AI92" s="34" t="str">
        <f>IFERROR(IF(MID(AO92,LEN(AO92)-4,1)="-","▲",MID(AO92,LEN(AO92)-4,1)),"")</f>
        <v/>
      </c>
      <c r="AJ92" s="32" t="str">
        <f>IFERROR(IF(MID(AO92,LEN(AO92)-3,1)="-","▲",MID(AO92,LEN(AO92)-3,1)),"")</f>
        <v/>
      </c>
      <c r="AK92" s="35" t="str">
        <f>IFERROR(IF(MID(AO92,LEN(AO92)-2,1)="-","▲",MID(AO92,LEN(AO92)-2,1)),"")</f>
        <v/>
      </c>
      <c r="AL92" s="36" t="str">
        <f>IFERROR(IF(MID(AO92,LEN(AO92)-1,1)="-","▲",MID(AO92,LEN(AO92)-1,1)),"")</f>
        <v/>
      </c>
      <c r="AM92" s="37" t="str">
        <f>IFERROR(IF(MID(AO92,LEN(AO92),1)="-","▲",MID(AO92,LEN(AO92),1)),"")</f>
        <v/>
      </c>
      <c r="AN92" s="118" t="s">
        <v>67</v>
      </c>
      <c r="AO92" s="132" t="str">
        <f t="shared" ref="AO92:AO125" si="22">IF(AND(V92="",X92=""),"",V92*X92)</f>
        <v/>
      </c>
    </row>
    <row r="93" spans="2:41" ht="22.5" customHeight="1">
      <c r="B93" s="121"/>
      <c r="C93" s="272"/>
      <c r="D93" s="273"/>
      <c r="E93" s="274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6"/>
      <c r="V93" s="127"/>
      <c r="W93" s="122"/>
      <c r="X93" s="277"/>
      <c r="Y93" s="278"/>
      <c r="Z93" s="278"/>
      <c r="AA93" s="279"/>
      <c r="AB93" s="123"/>
      <c r="AC93" s="124"/>
      <c r="AD93" s="47" t="str">
        <f t="shared" ref="AD93:AD125" si="23">IFERROR(IF(MID(AO93,LEN(AO93)-9,1)="-","▲",MID(AO93,LEN(AO93)-9,1)),"")</f>
        <v/>
      </c>
      <c r="AE93" s="33" t="str">
        <f t="shared" ref="AE93:AE125" si="24">IFERROR(IF(MID(AO93,LEN(AO93)-8,1)="-","▲",MID(AO93,LEN(AO93)-8,1)),"")</f>
        <v/>
      </c>
      <c r="AF93" s="34" t="str">
        <f t="shared" ref="AF93:AF125" si="25">IFERROR(IF(MID(AO93,LEN(AO93)-7,1)="-","▲",MID(AO93,LEN(AO93)-7,1)),"")</f>
        <v/>
      </c>
      <c r="AG93" s="32" t="str">
        <f t="shared" ref="AG93:AG125" si="26">IFERROR(IF(MID(AO93,LEN(AO93)-6,1)="-","▲",MID(AO93,LEN(AO93)-6,1)),"")</f>
        <v/>
      </c>
      <c r="AH93" s="33" t="str">
        <f t="shared" ref="AH93:AH125" si="27">IFERROR(IF(MID(AO93,LEN(AO93)-5,1)="-","▲",MID(AO93,LEN(AO93)-5,1)),"")</f>
        <v/>
      </c>
      <c r="AI93" s="34" t="str">
        <f t="shared" ref="AI93:AI125" si="28">IFERROR(IF(MID(AO93,LEN(AO93)-4,1)="-","▲",MID(AO93,LEN(AO93)-4,1)),"")</f>
        <v/>
      </c>
      <c r="AJ93" s="32" t="str">
        <f t="shared" ref="AJ93:AJ125" si="29">IFERROR(IF(MID(AO93,LEN(AO93)-3,1)="-","▲",MID(AO93,LEN(AO93)-3,1)),"")</f>
        <v/>
      </c>
      <c r="AK93" s="35" t="str">
        <f t="shared" ref="AK93:AK125" si="30">IFERROR(IF(MID(AO93,LEN(AO93)-2,1)="-","▲",MID(AO93,LEN(AO93)-2,1)),"")</f>
        <v/>
      </c>
      <c r="AL93" s="36" t="str">
        <f t="shared" ref="AL93:AL125" si="31">IFERROR(IF(MID(AO93,LEN(AO93)-1,1)="-","▲",MID(AO93,LEN(AO93)-1,1)),"")</f>
        <v/>
      </c>
      <c r="AM93" s="37" t="str">
        <f t="shared" ref="AM93:AM125" si="32">IFERROR(IF(MID(AO93,LEN(AO93),1)="-","▲",MID(AO93,LEN(AO93),1)),"")</f>
        <v/>
      </c>
      <c r="AN93" s="118" t="s">
        <v>67</v>
      </c>
      <c r="AO93" s="132" t="str">
        <f t="shared" si="22"/>
        <v/>
      </c>
    </row>
    <row r="94" spans="2:41" ht="22.5" customHeight="1">
      <c r="B94" s="121"/>
      <c r="C94" s="272"/>
      <c r="D94" s="273"/>
      <c r="E94" s="274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6"/>
      <c r="V94" s="127"/>
      <c r="W94" s="122"/>
      <c r="X94" s="277"/>
      <c r="Y94" s="278"/>
      <c r="Z94" s="278"/>
      <c r="AA94" s="279"/>
      <c r="AB94" s="123"/>
      <c r="AC94" s="124"/>
      <c r="AD94" s="47" t="str">
        <f t="shared" si="23"/>
        <v/>
      </c>
      <c r="AE94" s="33" t="str">
        <f t="shared" si="24"/>
        <v/>
      </c>
      <c r="AF94" s="34" t="str">
        <f t="shared" si="25"/>
        <v/>
      </c>
      <c r="AG94" s="32" t="str">
        <f t="shared" si="26"/>
        <v/>
      </c>
      <c r="AH94" s="33" t="str">
        <f t="shared" si="27"/>
        <v/>
      </c>
      <c r="AI94" s="34" t="str">
        <f t="shared" si="28"/>
        <v/>
      </c>
      <c r="AJ94" s="32" t="str">
        <f t="shared" si="29"/>
        <v/>
      </c>
      <c r="AK94" s="35" t="str">
        <f t="shared" si="30"/>
        <v/>
      </c>
      <c r="AL94" s="36" t="str">
        <f t="shared" si="31"/>
        <v/>
      </c>
      <c r="AM94" s="37" t="str">
        <f t="shared" si="32"/>
        <v/>
      </c>
      <c r="AN94" s="118" t="s">
        <v>67</v>
      </c>
      <c r="AO94" s="132" t="str">
        <f t="shared" si="22"/>
        <v/>
      </c>
    </row>
    <row r="95" spans="2:41" ht="22.5" customHeight="1">
      <c r="B95" s="121"/>
      <c r="C95" s="272"/>
      <c r="D95" s="273"/>
      <c r="E95" s="274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6"/>
      <c r="V95" s="127"/>
      <c r="W95" s="122"/>
      <c r="X95" s="277"/>
      <c r="Y95" s="278"/>
      <c r="Z95" s="278"/>
      <c r="AA95" s="279"/>
      <c r="AB95" s="123"/>
      <c r="AC95" s="124"/>
      <c r="AD95" s="47" t="str">
        <f t="shared" si="23"/>
        <v/>
      </c>
      <c r="AE95" s="33" t="str">
        <f t="shared" si="24"/>
        <v/>
      </c>
      <c r="AF95" s="34" t="str">
        <f t="shared" si="25"/>
        <v/>
      </c>
      <c r="AG95" s="32" t="str">
        <f t="shared" si="26"/>
        <v/>
      </c>
      <c r="AH95" s="33" t="str">
        <f t="shared" si="27"/>
        <v/>
      </c>
      <c r="AI95" s="34" t="str">
        <f t="shared" si="28"/>
        <v/>
      </c>
      <c r="AJ95" s="32" t="str">
        <f t="shared" si="29"/>
        <v/>
      </c>
      <c r="AK95" s="35" t="str">
        <f t="shared" si="30"/>
        <v/>
      </c>
      <c r="AL95" s="36" t="str">
        <f t="shared" si="31"/>
        <v/>
      </c>
      <c r="AM95" s="37" t="str">
        <f t="shared" si="32"/>
        <v/>
      </c>
      <c r="AN95" s="118" t="s">
        <v>67</v>
      </c>
      <c r="AO95" s="132" t="str">
        <f t="shared" si="22"/>
        <v/>
      </c>
    </row>
    <row r="96" spans="2:41" ht="22.5" customHeight="1">
      <c r="B96" s="121"/>
      <c r="C96" s="272"/>
      <c r="D96" s="273"/>
      <c r="E96" s="274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6"/>
      <c r="V96" s="127"/>
      <c r="W96" s="122"/>
      <c r="X96" s="277"/>
      <c r="Y96" s="278"/>
      <c r="Z96" s="278"/>
      <c r="AA96" s="279"/>
      <c r="AB96" s="123"/>
      <c r="AC96" s="124"/>
      <c r="AD96" s="47" t="str">
        <f t="shared" si="23"/>
        <v/>
      </c>
      <c r="AE96" s="33" t="str">
        <f t="shared" si="24"/>
        <v/>
      </c>
      <c r="AF96" s="34" t="str">
        <f t="shared" si="25"/>
        <v/>
      </c>
      <c r="AG96" s="32" t="str">
        <f t="shared" si="26"/>
        <v/>
      </c>
      <c r="AH96" s="33" t="str">
        <f t="shared" si="27"/>
        <v/>
      </c>
      <c r="AI96" s="34" t="str">
        <f t="shared" si="28"/>
        <v/>
      </c>
      <c r="AJ96" s="32" t="str">
        <f t="shared" si="29"/>
        <v/>
      </c>
      <c r="AK96" s="35" t="str">
        <f t="shared" si="30"/>
        <v/>
      </c>
      <c r="AL96" s="36" t="str">
        <f t="shared" si="31"/>
        <v/>
      </c>
      <c r="AM96" s="37" t="str">
        <f t="shared" si="32"/>
        <v/>
      </c>
      <c r="AN96" s="118" t="s">
        <v>67</v>
      </c>
      <c r="AO96" s="132" t="str">
        <f t="shared" si="22"/>
        <v/>
      </c>
    </row>
    <row r="97" spans="2:41" ht="22.5" customHeight="1">
      <c r="B97" s="121"/>
      <c r="C97" s="272"/>
      <c r="D97" s="273"/>
      <c r="E97" s="274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6"/>
      <c r="V97" s="127"/>
      <c r="W97" s="122"/>
      <c r="X97" s="277"/>
      <c r="Y97" s="278"/>
      <c r="Z97" s="278"/>
      <c r="AA97" s="279"/>
      <c r="AB97" s="123"/>
      <c r="AC97" s="124"/>
      <c r="AD97" s="47" t="str">
        <f t="shared" si="23"/>
        <v/>
      </c>
      <c r="AE97" s="33" t="str">
        <f t="shared" si="24"/>
        <v/>
      </c>
      <c r="AF97" s="34" t="str">
        <f t="shared" si="25"/>
        <v/>
      </c>
      <c r="AG97" s="32" t="str">
        <f t="shared" si="26"/>
        <v/>
      </c>
      <c r="AH97" s="33" t="str">
        <f t="shared" si="27"/>
        <v/>
      </c>
      <c r="AI97" s="34" t="str">
        <f t="shared" si="28"/>
        <v/>
      </c>
      <c r="AJ97" s="32" t="str">
        <f t="shared" si="29"/>
        <v/>
      </c>
      <c r="AK97" s="35" t="str">
        <f t="shared" si="30"/>
        <v/>
      </c>
      <c r="AL97" s="36" t="str">
        <f t="shared" si="31"/>
        <v/>
      </c>
      <c r="AM97" s="37" t="str">
        <f t="shared" si="32"/>
        <v/>
      </c>
      <c r="AN97" s="118" t="s">
        <v>67</v>
      </c>
      <c r="AO97" s="132" t="str">
        <f t="shared" si="22"/>
        <v/>
      </c>
    </row>
    <row r="98" spans="2:41" ht="22.5" customHeight="1">
      <c r="B98" s="121"/>
      <c r="C98" s="272"/>
      <c r="D98" s="273"/>
      <c r="E98" s="274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6"/>
      <c r="V98" s="127"/>
      <c r="W98" s="122"/>
      <c r="X98" s="277"/>
      <c r="Y98" s="278"/>
      <c r="Z98" s="278"/>
      <c r="AA98" s="279"/>
      <c r="AB98" s="123"/>
      <c r="AC98" s="124"/>
      <c r="AD98" s="47" t="str">
        <f t="shared" si="23"/>
        <v/>
      </c>
      <c r="AE98" s="33" t="str">
        <f t="shared" si="24"/>
        <v/>
      </c>
      <c r="AF98" s="34" t="str">
        <f t="shared" si="25"/>
        <v/>
      </c>
      <c r="AG98" s="32" t="str">
        <f t="shared" si="26"/>
        <v/>
      </c>
      <c r="AH98" s="33" t="str">
        <f t="shared" si="27"/>
        <v/>
      </c>
      <c r="AI98" s="34" t="str">
        <f t="shared" si="28"/>
        <v/>
      </c>
      <c r="AJ98" s="32" t="str">
        <f t="shared" si="29"/>
        <v/>
      </c>
      <c r="AK98" s="35" t="str">
        <f t="shared" si="30"/>
        <v/>
      </c>
      <c r="AL98" s="36" t="str">
        <f t="shared" si="31"/>
        <v/>
      </c>
      <c r="AM98" s="37" t="str">
        <f t="shared" si="32"/>
        <v/>
      </c>
      <c r="AN98" s="118" t="s">
        <v>67</v>
      </c>
      <c r="AO98" s="132" t="str">
        <f t="shared" si="22"/>
        <v/>
      </c>
    </row>
    <row r="99" spans="2:41" ht="22.5" customHeight="1">
      <c r="B99" s="121"/>
      <c r="C99" s="272"/>
      <c r="D99" s="273"/>
      <c r="E99" s="274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6"/>
      <c r="V99" s="127"/>
      <c r="W99" s="122"/>
      <c r="X99" s="277"/>
      <c r="Y99" s="278"/>
      <c r="Z99" s="278"/>
      <c r="AA99" s="279"/>
      <c r="AB99" s="123"/>
      <c r="AC99" s="124"/>
      <c r="AD99" s="47" t="str">
        <f t="shared" si="23"/>
        <v/>
      </c>
      <c r="AE99" s="33" t="str">
        <f t="shared" si="24"/>
        <v/>
      </c>
      <c r="AF99" s="34" t="str">
        <f t="shared" si="25"/>
        <v/>
      </c>
      <c r="AG99" s="32" t="str">
        <f t="shared" si="26"/>
        <v/>
      </c>
      <c r="AH99" s="33" t="str">
        <f t="shared" si="27"/>
        <v/>
      </c>
      <c r="AI99" s="34" t="str">
        <f t="shared" si="28"/>
        <v/>
      </c>
      <c r="AJ99" s="32" t="str">
        <f t="shared" si="29"/>
        <v/>
      </c>
      <c r="AK99" s="35" t="str">
        <f t="shared" si="30"/>
        <v/>
      </c>
      <c r="AL99" s="36" t="str">
        <f t="shared" si="31"/>
        <v/>
      </c>
      <c r="AM99" s="37" t="str">
        <f t="shared" si="32"/>
        <v/>
      </c>
      <c r="AN99" s="118" t="s">
        <v>67</v>
      </c>
      <c r="AO99" s="132" t="str">
        <f t="shared" si="22"/>
        <v/>
      </c>
    </row>
    <row r="100" spans="2:41" ht="22.5" customHeight="1">
      <c r="B100" s="121"/>
      <c r="C100" s="272"/>
      <c r="D100" s="273"/>
      <c r="E100" s="274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6"/>
      <c r="V100" s="127"/>
      <c r="W100" s="122"/>
      <c r="X100" s="277"/>
      <c r="Y100" s="278"/>
      <c r="Z100" s="278"/>
      <c r="AA100" s="279"/>
      <c r="AB100" s="123"/>
      <c r="AC100" s="124"/>
      <c r="AD100" s="47" t="str">
        <f t="shared" si="23"/>
        <v/>
      </c>
      <c r="AE100" s="33" t="str">
        <f t="shared" si="24"/>
        <v/>
      </c>
      <c r="AF100" s="34" t="str">
        <f t="shared" si="25"/>
        <v/>
      </c>
      <c r="AG100" s="32" t="str">
        <f t="shared" si="26"/>
        <v/>
      </c>
      <c r="AH100" s="33" t="str">
        <f t="shared" si="27"/>
        <v/>
      </c>
      <c r="AI100" s="34" t="str">
        <f t="shared" si="28"/>
        <v/>
      </c>
      <c r="AJ100" s="32" t="str">
        <f t="shared" si="29"/>
        <v/>
      </c>
      <c r="AK100" s="35" t="str">
        <f t="shared" si="30"/>
        <v/>
      </c>
      <c r="AL100" s="36" t="str">
        <f t="shared" si="31"/>
        <v/>
      </c>
      <c r="AM100" s="37" t="str">
        <f t="shared" si="32"/>
        <v/>
      </c>
      <c r="AN100" s="118" t="s">
        <v>67</v>
      </c>
      <c r="AO100" s="132" t="str">
        <f t="shared" si="22"/>
        <v/>
      </c>
    </row>
    <row r="101" spans="2:41" ht="22.5" customHeight="1">
      <c r="B101" s="121"/>
      <c r="C101" s="272"/>
      <c r="D101" s="273"/>
      <c r="E101" s="274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6"/>
      <c r="V101" s="127"/>
      <c r="W101" s="122"/>
      <c r="X101" s="277"/>
      <c r="Y101" s="278"/>
      <c r="Z101" s="278"/>
      <c r="AA101" s="279"/>
      <c r="AB101" s="123"/>
      <c r="AC101" s="124"/>
      <c r="AD101" s="47" t="str">
        <f t="shared" si="23"/>
        <v/>
      </c>
      <c r="AE101" s="33" t="str">
        <f t="shared" si="24"/>
        <v/>
      </c>
      <c r="AF101" s="34" t="str">
        <f t="shared" si="25"/>
        <v/>
      </c>
      <c r="AG101" s="32" t="str">
        <f t="shared" si="26"/>
        <v/>
      </c>
      <c r="AH101" s="33" t="str">
        <f t="shared" si="27"/>
        <v/>
      </c>
      <c r="AI101" s="34" t="str">
        <f t="shared" si="28"/>
        <v/>
      </c>
      <c r="AJ101" s="32" t="str">
        <f t="shared" si="29"/>
        <v/>
      </c>
      <c r="AK101" s="35" t="str">
        <f t="shared" si="30"/>
        <v/>
      </c>
      <c r="AL101" s="36" t="str">
        <f t="shared" si="31"/>
        <v/>
      </c>
      <c r="AM101" s="37" t="str">
        <f t="shared" si="32"/>
        <v/>
      </c>
      <c r="AN101" s="118" t="s">
        <v>67</v>
      </c>
      <c r="AO101" s="132" t="str">
        <f t="shared" si="22"/>
        <v/>
      </c>
    </row>
    <row r="102" spans="2:41" ht="22.5" customHeight="1">
      <c r="B102" s="121"/>
      <c r="C102" s="272"/>
      <c r="D102" s="273"/>
      <c r="E102" s="274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6"/>
      <c r="V102" s="127"/>
      <c r="W102" s="122"/>
      <c r="X102" s="277"/>
      <c r="Y102" s="278"/>
      <c r="Z102" s="278"/>
      <c r="AA102" s="279"/>
      <c r="AB102" s="123"/>
      <c r="AC102" s="124"/>
      <c r="AD102" s="47" t="str">
        <f t="shared" si="23"/>
        <v/>
      </c>
      <c r="AE102" s="33" t="str">
        <f t="shared" si="24"/>
        <v/>
      </c>
      <c r="AF102" s="34" t="str">
        <f t="shared" si="25"/>
        <v/>
      </c>
      <c r="AG102" s="32" t="str">
        <f t="shared" si="26"/>
        <v/>
      </c>
      <c r="AH102" s="33" t="str">
        <f t="shared" si="27"/>
        <v/>
      </c>
      <c r="AI102" s="34" t="str">
        <f t="shared" si="28"/>
        <v/>
      </c>
      <c r="AJ102" s="32" t="str">
        <f t="shared" si="29"/>
        <v/>
      </c>
      <c r="AK102" s="35" t="str">
        <f t="shared" si="30"/>
        <v/>
      </c>
      <c r="AL102" s="36" t="str">
        <f t="shared" si="31"/>
        <v/>
      </c>
      <c r="AM102" s="37" t="str">
        <f t="shared" si="32"/>
        <v/>
      </c>
      <c r="AN102" s="118" t="s">
        <v>67</v>
      </c>
      <c r="AO102" s="132" t="str">
        <f t="shared" si="22"/>
        <v/>
      </c>
    </row>
    <row r="103" spans="2:41" ht="22.5" customHeight="1">
      <c r="B103" s="121"/>
      <c r="C103" s="272"/>
      <c r="D103" s="273"/>
      <c r="E103" s="274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6"/>
      <c r="V103" s="127"/>
      <c r="W103" s="122"/>
      <c r="X103" s="277"/>
      <c r="Y103" s="278"/>
      <c r="Z103" s="278"/>
      <c r="AA103" s="279"/>
      <c r="AB103" s="123"/>
      <c r="AC103" s="124"/>
      <c r="AD103" s="47" t="str">
        <f t="shared" si="23"/>
        <v/>
      </c>
      <c r="AE103" s="33" t="str">
        <f t="shared" si="24"/>
        <v/>
      </c>
      <c r="AF103" s="34" t="str">
        <f t="shared" si="25"/>
        <v/>
      </c>
      <c r="AG103" s="32" t="str">
        <f t="shared" si="26"/>
        <v/>
      </c>
      <c r="AH103" s="33" t="str">
        <f t="shared" si="27"/>
        <v/>
      </c>
      <c r="AI103" s="34" t="str">
        <f t="shared" si="28"/>
        <v/>
      </c>
      <c r="AJ103" s="32" t="str">
        <f t="shared" si="29"/>
        <v/>
      </c>
      <c r="AK103" s="35" t="str">
        <f t="shared" si="30"/>
        <v/>
      </c>
      <c r="AL103" s="36" t="str">
        <f t="shared" si="31"/>
        <v/>
      </c>
      <c r="AM103" s="37" t="str">
        <f t="shared" si="32"/>
        <v/>
      </c>
      <c r="AN103" s="118" t="s">
        <v>67</v>
      </c>
      <c r="AO103" s="132" t="str">
        <f t="shared" si="22"/>
        <v/>
      </c>
    </row>
    <row r="104" spans="2:41" ht="22.5" customHeight="1">
      <c r="B104" s="121"/>
      <c r="C104" s="272"/>
      <c r="D104" s="273"/>
      <c r="E104" s="274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6"/>
      <c r="V104" s="127"/>
      <c r="W104" s="122"/>
      <c r="X104" s="277"/>
      <c r="Y104" s="278"/>
      <c r="Z104" s="278"/>
      <c r="AA104" s="279"/>
      <c r="AB104" s="123"/>
      <c r="AC104" s="124"/>
      <c r="AD104" s="47" t="str">
        <f t="shared" si="23"/>
        <v/>
      </c>
      <c r="AE104" s="33" t="str">
        <f t="shared" si="24"/>
        <v/>
      </c>
      <c r="AF104" s="34" t="str">
        <f t="shared" si="25"/>
        <v/>
      </c>
      <c r="AG104" s="32" t="str">
        <f t="shared" si="26"/>
        <v/>
      </c>
      <c r="AH104" s="33" t="str">
        <f t="shared" si="27"/>
        <v/>
      </c>
      <c r="AI104" s="34" t="str">
        <f t="shared" si="28"/>
        <v/>
      </c>
      <c r="AJ104" s="32" t="str">
        <f t="shared" si="29"/>
        <v/>
      </c>
      <c r="AK104" s="35" t="str">
        <f t="shared" si="30"/>
        <v/>
      </c>
      <c r="AL104" s="36" t="str">
        <f t="shared" si="31"/>
        <v/>
      </c>
      <c r="AM104" s="37" t="str">
        <f t="shared" si="32"/>
        <v/>
      </c>
      <c r="AN104" s="118" t="s">
        <v>67</v>
      </c>
      <c r="AO104" s="132" t="str">
        <f t="shared" si="22"/>
        <v/>
      </c>
    </row>
    <row r="105" spans="2:41" ht="22.5" customHeight="1">
      <c r="B105" s="121"/>
      <c r="C105" s="272"/>
      <c r="D105" s="273"/>
      <c r="E105" s="274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6"/>
      <c r="V105" s="127"/>
      <c r="W105" s="122"/>
      <c r="X105" s="277"/>
      <c r="Y105" s="278"/>
      <c r="Z105" s="278"/>
      <c r="AA105" s="279"/>
      <c r="AB105" s="123"/>
      <c r="AC105" s="124"/>
      <c r="AD105" s="47" t="str">
        <f t="shared" si="23"/>
        <v/>
      </c>
      <c r="AE105" s="33" t="str">
        <f t="shared" si="24"/>
        <v/>
      </c>
      <c r="AF105" s="34" t="str">
        <f t="shared" si="25"/>
        <v/>
      </c>
      <c r="AG105" s="32" t="str">
        <f t="shared" si="26"/>
        <v/>
      </c>
      <c r="AH105" s="33" t="str">
        <f t="shared" si="27"/>
        <v/>
      </c>
      <c r="AI105" s="34" t="str">
        <f t="shared" si="28"/>
        <v/>
      </c>
      <c r="AJ105" s="32" t="str">
        <f t="shared" si="29"/>
        <v/>
      </c>
      <c r="AK105" s="35" t="str">
        <f t="shared" si="30"/>
        <v/>
      </c>
      <c r="AL105" s="36" t="str">
        <f t="shared" si="31"/>
        <v/>
      </c>
      <c r="AM105" s="37" t="str">
        <f t="shared" si="32"/>
        <v/>
      </c>
      <c r="AN105" s="118" t="s">
        <v>67</v>
      </c>
      <c r="AO105" s="132" t="str">
        <f t="shared" si="22"/>
        <v/>
      </c>
    </row>
    <row r="106" spans="2:41" ht="22.5" customHeight="1">
      <c r="B106" s="121"/>
      <c r="C106" s="272"/>
      <c r="D106" s="273"/>
      <c r="E106" s="274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6"/>
      <c r="V106" s="127"/>
      <c r="W106" s="122"/>
      <c r="X106" s="277"/>
      <c r="Y106" s="278"/>
      <c r="Z106" s="278"/>
      <c r="AA106" s="279"/>
      <c r="AB106" s="123"/>
      <c r="AC106" s="124"/>
      <c r="AD106" s="47" t="str">
        <f t="shared" si="23"/>
        <v/>
      </c>
      <c r="AE106" s="33" t="str">
        <f t="shared" si="24"/>
        <v/>
      </c>
      <c r="AF106" s="34" t="str">
        <f t="shared" si="25"/>
        <v/>
      </c>
      <c r="AG106" s="32" t="str">
        <f t="shared" si="26"/>
        <v/>
      </c>
      <c r="AH106" s="33" t="str">
        <f t="shared" si="27"/>
        <v/>
      </c>
      <c r="AI106" s="34" t="str">
        <f t="shared" si="28"/>
        <v/>
      </c>
      <c r="AJ106" s="32" t="str">
        <f t="shared" si="29"/>
        <v/>
      </c>
      <c r="AK106" s="35" t="str">
        <f t="shared" si="30"/>
        <v/>
      </c>
      <c r="AL106" s="36" t="str">
        <f t="shared" si="31"/>
        <v/>
      </c>
      <c r="AM106" s="37" t="str">
        <f t="shared" si="32"/>
        <v/>
      </c>
      <c r="AN106" s="118" t="s">
        <v>67</v>
      </c>
      <c r="AO106" s="132" t="str">
        <f t="shared" si="22"/>
        <v/>
      </c>
    </row>
    <row r="107" spans="2:41" ht="22.5" customHeight="1">
      <c r="B107" s="121"/>
      <c r="C107" s="272"/>
      <c r="D107" s="273"/>
      <c r="E107" s="274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6"/>
      <c r="V107" s="127"/>
      <c r="W107" s="122"/>
      <c r="X107" s="277"/>
      <c r="Y107" s="278"/>
      <c r="Z107" s="278"/>
      <c r="AA107" s="279"/>
      <c r="AB107" s="123"/>
      <c r="AC107" s="124"/>
      <c r="AD107" s="47" t="str">
        <f t="shared" si="23"/>
        <v/>
      </c>
      <c r="AE107" s="33" t="str">
        <f t="shared" si="24"/>
        <v/>
      </c>
      <c r="AF107" s="34" t="str">
        <f t="shared" si="25"/>
        <v/>
      </c>
      <c r="AG107" s="32" t="str">
        <f t="shared" si="26"/>
        <v/>
      </c>
      <c r="AH107" s="33" t="str">
        <f t="shared" si="27"/>
        <v/>
      </c>
      <c r="AI107" s="34" t="str">
        <f t="shared" si="28"/>
        <v/>
      </c>
      <c r="AJ107" s="32" t="str">
        <f t="shared" si="29"/>
        <v/>
      </c>
      <c r="AK107" s="35" t="str">
        <f t="shared" si="30"/>
        <v/>
      </c>
      <c r="AL107" s="36" t="str">
        <f t="shared" si="31"/>
        <v/>
      </c>
      <c r="AM107" s="37" t="str">
        <f t="shared" si="32"/>
        <v/>
      </c>
      <c r="AN107" s="118" t="s">
        <v>67</v>
      </c>
      <c r="AO107" s="132" t="str">
        <f t="shared" si="22"/>
        <v/>
      </c>
    </row>
    <row r="108" spans="2:41" ht="22.5" customHeight="1">
      <c r="B108" s="121"/>
      <c r="C108" s="272"/>
      <c r="D108" s="273"/>
      <c r="E108" s="274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6"/>
      <c r="V108" s="127"/>
      <c r="W108" s="122"/>
      <c r="X108" s="277"/>
      <c r="Y108" s="278"/>
      <c r="Z108" s="278"/>
      <c r="AA108" s="279"/>
      <c r="AB108" s="123"/>
      <c r="AC108" s="124"/>
      <c r="AD108" s="47" t="str">
        <f t="shared" si="23"/>
        <v/>
      </c>
      <c r="AE108" s="33" t="str">
        <f t="shared" si="24"/>
        <v/>
      </c>
      <c r="AF108" s="34" t="str">
        <f t="shared" si="25"/>
        <v/>
      </c>
      <c r="AG108" s="32" t="str">
        <f t="shared" si="26"/>
        <v/>
      </c>
      <c r="AH108" s="33" t="str">
        <f t="shared" si="27"/>
        <v/>
      </c>
      <c r="AI108" s="34" t="str">
        <f t="shared" si="28"/>
        <v/>
      </c>
      <c r="AJ108" s="32" t="str">
        <f t="shared" si="29"/>
        <v/>
      </c>
      <c r="AK108" s="35" t="str">
        <f t="shared" si="30"/>
        <v/>
      </c>
      <c r="AL108" s="36" t="str">
        <f t="shared" si="31"/>
        <v/>
      </c>
      <c r="AM108" s="37" t="str">
        <f t="shared" si="32"/>
        <v/>
      </c>
      <c r="AN108" s="118" t="s">
        <v>67</v>
      </c>
      <c r="AO108" s="132" t="str">
        <f t="shared" si="22"/>
        <v/>
      </c>
    </row>
    <row r="109" spans="2:41" ht="22.5" customHeight="1">
      <c r="B109" s="121"/>
      <c r="C109" s="272"/>
      <c r="D109" s="273"/>
      <c r="E109" s="274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6"/>
      <c r="V109" s="127"/>
      <c r="W109" s="122"/>
      <c r="X109" s="277"/>
      <c r="Y109" s="278"/>
      <c r="Z109" s="278"/>
      <c r="AA109" s="279"/>
      <c r="AB109" s="123"/>
      <c r="AC109" s="124"/>
      <c r="AD109" s="47" t="str">
        <f t="shared" si="23"/>
        <v/>
      </c>
      <c r="AE109" s="33" t="str">
        <f t="shared" si="24"/>
        <v/>
      </c>
      <c r="AF109" s="34" t="str">
        <f t="shared" si="25"/>
        <v/>
      </c>
      <c r="AG109" s="32" t="str">
        <f t="shared" si="26"/>
        <v/>
      </c>
      <c r="AH109" s="33" t="str">
        <f t="shared" si="27"/>
        <v/>
      </c>
      <c r="AI109" s="34" t="str">
        <f t="shared" si="28"/>
        <v/>
      </c>
      <c r="AJ109" s="32" t="str">
        <f t="shared" si="29"/>
        <v/>
      </c>
      <c r="AK109" s="35" t="str">
        <f t="shared" si="30"/>
        <v/>
      </c>
      <c r="AL109" s="36" t="str">
        <f t="shared" si="31"/>
        <v/>
      </c>
      <c r="AM109" s="37" t="str">
        <f t="shared" si="32"/>
        <v/>
      </c>
      <c r="AN109" s="118" t="s">
        <v>67</v>
      </c>
      <c r="AO109" s="132" t="str">
        <f t="shared" si="22"/>
        <v/>
      </c>
    </row>
    <row r="110" spans="2:41" ht="22.5" customHeight="1">
      <c r="B110" s="121"/>
      <c r="C110" s="272"/>
      <c r="D110" s="273"/>
      <c r="E110" s="274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6"/>
      <c r="V110" s="127"/>
      <c r="W110" s="122"/>
      <c r="X110" s="277"/>
      <c r="Y110" s="278"/>
      <c r="Z110" s="278"/>
      <c r="AA110" s="279"/>
      <c r="AB110" s="123"/>
      <c r="AC110" s="124"/>
      <c r="AD110" s="47" t="str">
        <f t="shared" si="23"/>
        <v/>
      </c>
      <c r="AE110" s="33" t="str">
        <f t="shared" si="24"/>
        <v/>
      </c>
      <c r="AF110" s="34" t="str">
        <f t="shared" si="25"/>
        <v/>
      </c>
      <c r="AG110" s="32" t="str">
        <f t="shared" si="26"/>
        <v/>
      </c>
      <c r="AH110" s="33" t="str">
        <f t="shared" si="27"/>
        <v/>
      </c>
      <c r="AI110" s="34" t="str">
        <f t="shared" si="28"/>
        <v/>
      </c>
      <c r="AJ110" s="32" t="str">
        <f t="shared" si="29"/>
        <v/>
      </c>
      <c r="AK110" s="35" t="str">
        <f t="shared" si="30"/>
        <v/>
      </c>
      <c r="AL110" s="36" t="str">
        <f t="shared" si="31"/>
        <v/>
      </c>
      <c r="AM110" s="37" t="str">
        <f t="shared" si="32"/>
        <v/>
      </c>
      <c r="AN110" s="118" t="s">
        <v>67</v>
      </c>
      <c r="AO110" s="132" t="str">
        <f t="shared" si="22"/>
        <v/>
      </c>
    </row>
    <row r="111" spans="2:41" ht="22.5" customHeight="1">
      <c r="B111" s="121"/>
      <c r="C111" s="272"/>
      <c r="D111" s="273"/>
      <c r="E111" s="274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6"/>
      <c r="V111" s="127"/>
      <c r="W111" s="122"/>
      <c r="X111" s="277"/>
      <c r="Y111" s="278"/>
      <c r="Z111" s="278"/>
      <c r="AA111" s="279"/>
      <c r="AB111" s="123"/>
      <c r="AC111" s="124"/>
      <c r="AD111" s="47" t="str">
        <f t="shared" si="23"/>
        <v/>
      </c>
      <c r="AE111" s="33" t="str">
        <f t="shared" si="24"/>
        <v/>
      </c>
      <c r="AF111" s="34" t="str">
        <f t="shared" si="25"/>
        <v/>
      </c>
      <c r="AG111" s="32" t="str">
        <f t="shared" si="26"/>
        <v/>
      </c>
      <c r="AH111" s="33" t="str">
        <f t="shared" si="27"/>
        <v/>
      </c>
      <c r="AI111" s="34" t="str">
        <f t="shared" si="28"/>
        <v/>
      </c>
      <c r="AJ111" s="32" t="str">
        <f t="shared" si="29"/>
        <v/>
      </c>
      <c r="AK111" s="35" t="str">
        <f t="shared" si="30"/>
        <v/>
      </c>
      <c r="AL111" s="36" t="str">
        <f t="shared" si="31"/>
        <v/>
      </c>
      <c r="AM111" s="37" t="str">
        <f t="shared" si="32"/>
        <v/>
      </c>
      <c r="AN111" s="118" t="s">
        <v>67</v>
      </c>
      <c r="AO111" s="132" t="str">
        <f t="shared" si="22"/>
        <v/>
      </c>
    </row>
    <row r="112" spans="2:41" ht="22.5" customHeight="1">
      <c r="B112" s="121"/>
      <c r="C112" s="272"/>
      <c r="D112" s="273"/>
      <c r="E112" s="274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6"/>
      <c r="V112" s="127"/>
      <c r="W112" s="122"/>
      <c r="X112" s="277"/>
      <c r="Y112" s="278"/>
      <c r="Z112" s="278"/>
      <c r="AA112" s="279"/>
      <c r="AB112" s="123"/>
      <c r="AC112" s="124"/>
      <c r="AD112" s="47" t="str">
        <f t="shared" si="23"/>
        <v/>
      </c>
      <c r="AE112" s="33" t="str">
        <f t="shared" si="24"/>
        <v/>
      </c>
      <c r="AF112" s="34" t="str">
        <f t="shared" si="25"/>
        <v/>
      </c>
      <c r="AG112" s="32" t="str">
        <f t="shared" si="26"/>
        <v/>
      </c>
      <c r="AH112" s="33" t="str">
        <f t="shared" si="27"/>
        <v/>
      </c>
      <c r="AI112" s="34" t="str">
        <f t="shared" si="28"/>
        <v/>
      </c>
      <c r="AJ112" s="32" t="str">
        <f t="shared" si="29"/>
        <v/>
      </c>
      <c r="AK112" s="35" t="str">
        <f t="shared" si="30"/>
        <v/>
      </c>
      <c r="AL112" s="36" t="str">
        <f t="shared" si="31"/>
        <v/>
      </c>
      <c r="AM112" s="37" t="str">
        <f t="shared" si="32"/>
        <v/>
      </c>
      <c r="AN112" s="118" t="s">
        <v>67</v>
      </c>
      <c r="AO112" s="132" t="str">
        <f t="shared" si="22"/>
        <v/>
      </c>
    </row>
    <row r="113" spans="2:41" ht="22.5" customHeight="1">
      <c r="B113" s="121"/>
      <c r="C113" s="272"/>
      <c r="D113" s="273"/>
      <c r="E113" s="274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6"/>
      <c r="V113" s="127"/>
      <c r="W113" s="122"/>
      <c r="X113" s="277"/>
      <c r="Y113" s="278"/>
      <c r="Z113" s="278"/>
      <c r="AA113" s="279"/>
      <c r="AB113" s="123"/>
      <c r="AC113" s="124"/>
      <c r="AD113" s="47" t="str">
        <f t="shared" si="23"/>
        <v/>
      </c>
      <c r="AE113" s="33" t="str">
        <f t="shared" si="24"/>
        <v/>
      </c>
      <c r="AF113" s="34" t="str">
        <f t="shared" si="25"/>
        <v/>
      </c>
      <c r="AG113" s="32" t="str">
        <f t="shared" si="26"/>
        <v/>
      </c>
      <c r="AH113" s="33" t="str">
        <f t="shared" si="27"/>
        <v/>
      </c>
      <c r="AI113" s="34" t="str">
        <f t="shared" si="28"/>
        <v/>
      </c>
      <c r="AJ113" s="32" t="str">
        <f t="shared" si="29"/>
        <v/>
      </c>
      <c r="AK113" s="35" t="str">
        <f t="shared" si="30"/>
        <v/>
      </c>
      <c r="AL113" s="36" t="str">
        <f t="shared" si="31"/>
        <v/>
      </c>
      <c r="AM113" s="37" t="str">
        <f t="shared" si="32"/>
        <v/>
      </c>
      <c r="AN113" s="118" t="s">
        <v>67</v>
      </c>
      <c r="AO113" s="132" t="str">
        <f t="shared" si="22"/>
        <v/>
      </c>
    </row>
    <row r="114" spans="2:41" ht="22.5" customHeight="1">
      <c r="B114" s="121"/>
      <c r="C114" s="272"/>
      <c r="D114" s="273"/>
      <c r="E114" s="274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6"/>
      <c r="V114" s="127"/>
      <c r="W114" s="122"/>
      <c r="X114" s="277"/>
      <c r="Y114" s="278"/>
      <c r="Z114" s="278"/>
      <c r="AA114" s="279"/>
      <c r="AB114" s="123"/>
      <c r="AC114" s="124"/>
      <c r="AD114" s="47" t="str">
        <f t="shared" si="23"/>
        <v/>
      </c>
      <c r="AE114" s="33" t="str">
        <f t="shared" si="24"/>
        <v/>
      </c>
      <c r="AF114" s="34" t="str">
        <f t="shared" si="25"/>
        <v/>
      </c>
      <c r="AG114" s="32" t="str">
        <f t="shared" si="26"/>
        <v/>
      </c>
      <c r="AH114" s="33" t="str">
        <f t="shared" si="27"/>
        <v/>
      </c>
      <c r="AI114" s="34" t="str">
        <f t="shared" si="28"/>
        <v/>
      </c>
      <c r="AJ114" s="32" t="str">
        <f t="shared" si="29"/>
        <v/>
      </c>
      <c r="AK114" s="35" t="str">
        <f t="shared" si="30"/>
        <v/>
      </c>
      <c r="AL114" s="36" t="str">
        <f t="shared" si="31"/>
        <v/>
      </c>
      <c r="AM114" s="37" t="str">
        <f t="shared" si="32"/>
        <v/>
      </c>
      <c r="AN114" s="118" t="s">
        <v>67</v>
      </c>
      <c r="AO114" s="132" t="str">
        <f t="shared" si="22"/>
        <v/>
      </c>
    </row>
    <row r="115" spans="2:41" ht="22.5" customHeight="1">
      <c r="B115" s="121"/>
      <c r="C115" s="272"/>
      <c r="D115" s="273"/>
      <c r="E115" s="274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6"/>
      <c r="V115" s="127"/>
      <c r="W115" s="122"/>
      <c r="X115" s="277"/>
      <c r="Y115" s="278"/>
      <c r="Z115" s="278"/>
      <c r="AA115" s="279"/>
      <c r="AB115" s="123"/>
      <c r="AC115" s="124"/>
      <c r="AD115" s="47" t="str">
        <f t="shared" si="23"/>
        <v/>
      </c>
      <c r="AE115" s="33" t="str">
        <f t="shared" si="24"/>
        <v/>
      </c>
      <c r="AF115" s="34" t="str">
        <f t="shared" si="25"/>
        <v/>
      </c>
      <c r="AG115" s="32" t="str">
        <f t="shared" si="26"/>
        <v/>
      </c>
      <c r="AH115" s="33" t="str">
        <f t="shared" si="27"/>
        <v/>
      </c>
      <c r="AI115" s="34" t="str">
        <f t="shared" si="28"/>
        <v/>
      </c>
      <c r="AJ115" s="32" t="str">
        <f t="shared" si="29"/>
        <v/>
      </c>
      <c r="AK115" s="35" t="str">
        <f t="shared" si="30"/>
        <v/>
      </c>
      <c r="AL115" s="36" t="str">
        <f t="shared" si="31"/>
        <v/>
      </c>
      <c r="AM115" s="37" t="str">
        <f t="shared" si="32"/>
        <v/>
      </c>
      <c r="AN115" s="118" t="s">
        <v>67</v>
      </c>
      <c r="AO115" s="132" t="str">
        <f t="shared" si="22"/>
        <v/>
      </c>
    </row>
    <row r="116" spans="2:41" ht="22.5" customHeight="1">
      <c r="B116" s="121"/>
      <c r="C116" s="272"/>
      <c r="D116" s="273"/>
      <c r="E116" s="274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6"/>
      <c r="V116" s="127"/>
      <c r="W116" s="122"/>
      <c r="X116" s="277"/>
      <c r="Y116" s="278"/>
      <c r="Z116" s="278"/>
      <c r="AA116" s="279"/>
      <c r="AB116" s="123"/>
      <c r="AC116" s="124"/>
      <c r="AD116" s="47" t="str">
        <f t="shared" si="23"/>
        <v/>
      </c>
      <c r="AE116" s="33" t="str">
        <f t="shared" si="24"/>
        <v/>
      </c>
      <c r="AF116" s="34" t="str">
        <f t="shared" si="25"/>
        <v/>
      </c>
      <c r="AG116" s="32" t="str">
        <f t="shared" si="26"/>
        <v/>
      </c>
      <c r="AH116" s="33" t="str">
        <f t="shared" si="27"/>
        <v/>
      </c>
      <c r="AI116" s="34" t="str">
        <f t="shared" si="28"/>
        <v/>
      </c>
      <c r="AJ116" s="32" t="str">
        <f t="shared" si="29"/>
        <v/>
      </c>
      <c r="AK116" s="35" t="str">
        <f t="shared" si="30"/>
        <v/>
      </c>
      <c r="AL116" s="36" t="str">
        <f t="shared" si="31"/>
        <v/>
      </c>
      <c r="AM116" s="37" t="str">
        <f t="shared" si="32"/>
        <v/>
      </c>
      <c r="AN116" s="118" t="s">
        <v>67</v>
      </c>
      <c r="AO116" s="132" t="str">
        <f t="shared" si="22"/>
        <v/>
      </c>
    </row>
    <row r="117" spans="2:41" ht="22.5" customHeight="1">
      <c r="B117" s="121"/>
      <c r="C117" s="272"/>
      <c r="D117" s="273"/>
      <c r="E117" s="274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6"/>
      <c r="V117" s="127"/>
      <c r="W117" s="122"/>
      <c r="X117" s="277"/>
      <c r="Y117" s="278"/>
      <c r="Z117" s="278"/>
      <c r="AA117" s="279"/>
      <c r="AB117" s="123"/>
      <c r="AC117" s="124"/>
      <c r="AD117" s="47" t="str">
        <f t="shared" si="23"/>
        <v/>
      </c>
      <c r="AE117" s="33" t="str">
        <f t="shared" si="24"/>
        <v/>
      </c>
      <c r="AF117" s="34" t="str">
        <f t="shared" si="25"/>
        <v/>
      </c>
      <c r="AG117" s="32" t="str">
        <f t="shared" si="26"/>
        <v/>
      </c>
      <c r="AH117" s="33" t="str">
        <f t="shared" si="27"/>
        <v/>
      </c>
      <c r="AI117" s="34" t="str">
        <f t="shared" si="28"/>
        <v/>
      </c>
      <c r="AJ117" s="32" t="str">
        <f t="shared" si="29"/>
        <v/>
      </c>
      <c r="AK117" s="35" t="str">
        <f t="shared" si="30"/>
        <v/>
      </c>
      <c r="AL117" s="36" t="str">
        <f t="shared" si="31"/>
        <v/>
      </c>
      <c r="AM117" s="37" t="str">
        <f t="shared" si="32"/>
        <v/>
      </c>
      <c r="AN117" s="118" t="s">
        <v>67</v>
      </c>
      <c r="AO117" s="132" t="str">
        <f t="shared" si="22"/>
        <v/>
      </c>
    </row>
    <row r="118" spans="2:41" ht="22.5" customHeight="1">
      <c r="B118" s="121"/>
      <c r="C118" s="272"/>
      <c r="D118" s="273"/>
      <c r="E118" s="274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6"/>
      <c r="V118" s="127"/>
      <c r="W118" s="122"/>
      <c r="X118" s="277"/>
      <c r="Y118" s="278"/>
      <c r="Z118" s="278"/>
      <c r="AA118" s="279"/>
      <c r="AB118" s="123"/>
      <c r="AC118" s="124"/>
      <c r="AD118" s="47" t="str">
        <f t="shared" si="23"/>
        <v/>
      </c>
      <c r="AE118" s="33" t="str">
        <f t="shared" si="24"/>
        <v/>
      </c>
      <c r="AF118" s="34" t="str">
        <f t="shared" si="25"/>
        <v/>
      </c>
      <c r="AG118" s="32" t="str">
        <f t="shared" si="26"/>
        <v/>
      </c>
      <c r="AH118" s="33" t="str">
        <f t="shared" si="27"/>
        <v/>
      </c>
      <c r="AI118" s="34" t="str">
        <f t="shared" si="28"/>
        <v/>
      </c>
      <c r="AJ118" s="32" t="str">
        <f t="shared" si="29"/>
        <v/>
      </c>
      <c r="AK118" s="35" t="str">
        <f t="shared" si="30"/>
        <v/>
      </c>
      <c r="AL118" s="36" t="str">
        <f t="shared" si="31"/>
        <v/>
      </c>
      <c r="AM118" s="37" t="str">
        <f t="shared" si="32"/>
        <v/>
      </c>
      <c r="AN118" s="118" t="s">
        <v>67</v>
      </c>
      <c r="AO118" s="132" t="str">
        <f t="shared" si="22"/>
        <v/>
      </c>
    </row>
    <row r="119" spans="2:41" ht="22.5" customHeight="1">
      <c r="B119" s="121"/>
      <c r="C119" s="272"/>
      <c r="D119" s="273"/>
      <c r="E119" s="274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6"/>
      <c r="V119" s="127"/>
      <c r="W119" s="122"/>
      <c r="X119" s="277"/>
      <c r="Y119" s="278"/>
      <c r="Z119" s="278"/>
      <c r="AA119" s="279"/>
      <c r="AB119" s="123"/>
      <c r="AC119" s="124"/>
      <c r="AD119" s="47" t="str">
        <f t="shared" si="23"/>
        <v/>
      </c>
      <c r="AE119" s="33" t="str">
        <f t="shared" si="24"/>
        <v/>
      </c>
      <c r="AF119" s="34" t="str">
        <f t="shared" si="25"/>
        <v/>
      </c>
      <c r="AG119" s="32" t="str">
        <f t="shared" si="26"/>
        <v/>
      </c>
      <c r="AH119" s="33" t="str">
        <f t="shared" si="27"/>
        <v/>
      </c>
      <c r="AI119" s="34" t="str">
        <f t="shared" si="28"/>
        <v/>
      </c>
      <c r="AJ119" s="32" t="str">
        <f t="shared" si="29"/>
        <v/>
      </c>
      <c r="AK119" s="35" t="str">
        <f t="shared" si="30"/>
        <v/>
      </c>
      <c r="AL119" s="36" t="str">
        <f t="shared" si="31"/>
        <v/>
      </c>
      <c r="AM119" s="37" t="str">
        <f t="shared" si="32"/>
        <v/>
      </c>
      <c r="AN119" s="118" t="s">
        <v>67</v>
      </c>
      <c r="AO119" s="132" t="str">
        <f t="shared" si="22"/>
        <v/>
      </c>
    </row>
    <row r="120" spans="2:41" ht="22.5" customHeight="1">
      <c r="B120" s="121"/>
      <c r="C120" s="272"/>
      <c r="D120" s="273"/>
      <c r="E120" s="274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6"/>
      <c r="V120" s="127"/>
      <c r="W120" s="122"/>
      <c r="X120" s="277"/>
      <c r="Y120" s="278"/>
      <c r="Z120" s="278"/>
      <c r="AA120" s="279"/>
      <c r="AB120" s="123"/>
      <c r="AC120" s="124"/>
      <c r="AD120" s="47" t="str">
        <f t="shared" si="23"/>
        <v/>
      </c>
      <c r="AE120" s="33" t="str">
        <f t="shared" si="24"/>
        <v/>
      </c>
      <c r="AF120" s="34" t="str">
        <f t="shared" si="25"/>
        <v/>
      </c>
      <c r="AG120" s="32" t="str">
        <f t="shared" si="26"/>
        <v/>
      </c>
      <c r="AH120" s="33" t="str">
        <f t="shared" si="27"/>
        <v/>
      </c>
      <c r="AI120" s="34" t="str">
        <f t="shared" si="28"/>
        <v/>
      </c>
      <c r="AJ120" s="32" t="str">
        <f t="shared" si="29"/>
        <v/>
      </c>
      <c r="AK120" s="35" t="str">
        <f t="shared" si="30"/>
        <v/>
      </c>
      <c r="AL120" s="36" t="str">
        <f t="shared" si="31"/>
        <v/>
      </c>
      <c r="AM120" s="37" t="str">
        <f t="shared" si="32"/>
        <v/>
      </c>
      <c r="AN120" s="118" t="s">
        <v>67</v>
      </c>
      <c r="AO120" s="132" t="str">
        <f t="shared" si="22"/>
        <v/>
      </c>
    </row>
    <row r="121" spans="2:41" ht="22.5" customHeight="1">
      <c r="B121" s="121"/>
      <c r="C121" s="272"/>
      <c r="D121" s="273"/>
      <c r="E121" s="274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6"/>
      <c r="V121" s="127"/>
      <c r="W121" s="122"/>
      <c r="X121" s="277"/>
      <c r="Y121" s="278"/>
      <c r="Z121" s="278"/>
      <c r="AA121" s="279"/>
      <c r="AB121" s="123"/>
      <c r="AC121" s="124"/>
      <c r="AD121" s="47" t="str">
        <f t="shared" si="23"/>
        <v/>
      </c>
      <c r="AE121" s="33" t="str">
        <f t="shared" si="24"/>
        <v/>
      </c>
      <c r="AF121" s="34" t="str">
        <f t="shared" si="25"/>
        <v/>
      </c>
      <c r="AG121" s="32" t="str">
        <f t="shared" si="26"/>
        <v/>
      </c>
      <c r="AH121" s="33" t="str">
        <f t="shared" si="27"/>
        <v/>
      </c>
      <c r="AI121" s="34" t="str">
        <f t="shared" si="28"/>
        <v/>
      </c>
      <c r="AJ121" s="32" t="str">
        <f t="shared" si="29"/>
        <v/>
      </c>
      <c r="AK121" s="35" t="str">
        <f t="shared" si="30"/>
        <v/>
      </c>
      <c r="AL121" s="36" t="str">
        <f t="shared" si="31"/>
        <v/>
      </c>
      <c r="AM121" s="37" t="str">
        <f t="shared" si="32"/>
        <v/>
      </c>
      <c r="AN121" s="118" t="s">
        <v>67</v>
      </c>
      <c r="AO121" s="132" t="str">
        <f t="shared" si="22"/>
        <v/>
      </c>
    </row>
    <row r="122" spans="2:41" ht="22.5" customHeight="1">
      <c r="B122" s="121"/>
      <c r="C122" s="272"/>
      <c r="D122" s="273"/>
      <c r="E122" s="274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6"/>
      <c r="V122" s="127"/>
      <c r="W122" s="122"/>
      <c r="X122" s="277"/>
      <c r="Y122" s="278"/>
      <c r="Z122" s="278"/>
      <c r="AA122" s="279"/>
      <c r="AB122" s="123"/>
      <c r="AC122" s="124"/>
      <c r="AD122" s="47" t="str">
        <f t="shared" si="23"/>
        <v/>
      </c>
      <c r="AE122" s="33" t="str">
        <f t="shared" si="24"/>
        <v/>
      </c>
      <c r="AF122" s="34" t="str">
        <f t="shared" si="25"/>
        <v/>
      </c>
      <c r="AG122" s="32" t="str">
        <f t="shared" si="26"/>
        <v/>
      </c>
      <c r="AH122" s="33" t="str">
        <f t="shared" si="27"/>
        <v/>
      </c>
      <c r="AI122" s="34" t="str">
        <f t="shared" si="28"/>
        <v/>
      </c>
      <c r="AJ122" s="32" t="str">
        <f t="shared" si="29"/>
        <v/>
      </c>
      <c r="AK122" s="35" t="str">
        <f t="shared" si="30"/>
        <v/>
      </c>
      <c r="AL122" s="36" t="str">
        <f t="shared" si="31"/>
        <v/>
      </c>
      <c r="AM122" s="37" t="str">
        <f t="shared" si="32"/>
        <v/>
      </c>
      <c r="AN122" s="118" t="s">
        <v>67</v>
      </c>
      <c r="AO122" s="132" t="str">
        <f t="shared" si="22"/>
        <v/>
      </c>
    </row>
    <row r="123" spans="2:41" ht="22.5" customHeight="1">
      <c r="B123" s="121"/>
      <c r="C123" s="272"/>
      <c r="D123" s="273"/>
      <c r="E123" s="274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6"/>
      <c r="V123" s="127"/>
      <c r="W123" s="122"/>
      <c r="X123" s="277"/>
      <c r="Y123" s="278"/>
      <c r="Z123" s="278"/>
      <c r="AA123" s="279"/>
      <c r="AB123" s="123"/>
      <c r="AC123" s="124"/>
      <c r="AD123" s="47" t="str">
        <f t="shared" si="23"/>
        <v/>
      </c>
      <c r="AE123" s="33" t="str">
        <f t="shared" si="24"/>
        <v/>
      </c>
      <c r="AF123" s="34" t="str">
        <f t="shared" si="25"/>
        <v/>
      </c>
      <c r="AG123" s="32" t="str">
        <f t="shared" si="26"/>
        <v/>
      </c>
      <c r="AH123" s="33" t="str">
        <f t="shared" si="27"/>
        <v/>
      </c>
      <c r="AI123" s="34" t="str">
        <f t="shared" si="28"/>
        <v/>
      </c>
      <c r="AJ123" s="32" t="str">
        <f t="shared" si="29"/>
        <v/>
      </c>
      <c r="AK123" s="35" t="str">
        <f t="shared" si="30"/>
        <v/>
      </c>
      <c r="AL123" s="36" t="str">
        <f t="shared" si="31"/>
        <v/>
      </c>
      <c r="AM123" s="37" t="str">
        <f t="shared" si="32"/>
        <v/>
      </c>
      <c r="AN123" s="118" t="s">
        <v>67</v>
      </c>
      <c r="AO123" s="132" t="str">
        <f t="shared" si="22"/>
        <v/>
      </c>
    </row>
    <row r="124" spans="2:41" ht="22.5" customHeight="1">
      <c r="B124" s="121"/>
      <c r="C124" s="272"/>
      <c r="D124" s="273"/>
      <c r="E124" s="274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6"/>
      <c r="V124" s="127"/>
      <c r="W124" s="122"/>
      <c r="X124" s="277"/>
      <c r="Y124" s="278"/>
      <c r="Z124" s="278"/>
      <c r="AA124" s="279"/>
      <c r="AB124" s="123"/>
      <c r="AC124" s="124"/>
      <c r="AD124" s="47" t="str">
        <f t="shared" si="23"/>
        <v/>
      </c>
      <c r="AE124" s="33" t="str">
        <f t="shared" si="24"/>
        <v/>
      </c>
      <c r="AF124" s="34" t="str">
        <f t="shared" si="25"/>
        <v/>
      </c>
      <c r="AG124" s="32" t="str">
        <f t="shared" si="26"/>
        <v/>
      </c>
      <c r="AH124" s="33" t="str">
        <f t="shared" si="27"/>
        <v/>
      </c>
      <c r="AI124" s="34" t="str">
        <f t="shared" si="28"/>
        <v/>
      </c>
      <c r="AJ124" s="32" t="str">
        <f t="shared" si="29"/>
        <v/>
      </c>
      <c r="AK124" s="35" t="str">
        <f t="shared" si="30"/>
        <v/>
      </c>
      <c r="AL124" s="36" t="str">
        <f t="shared" si="31"/>
        <v/>
      </c>
      <c r="AM124" s="37" t="str">
        <f t="shared" si="32"/>
        <v/>
      </c>
      <c r="AN124" s="118" t="s">
        <v>67</v>
      </c>
      <c r="AO124" s="132" t="str">
        <f t="shared" si="22"/>
        <v/>
      </c>
    </row>
    <row r="125" spans="2:41" ht="22.5" customHeight="1">
      <c r="B125" s="121"/>
      <c r="C125" s="272"/>
      <c r="D125" s="273"/>
      <c r="E125" s="274"/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6"/>
      <c r="V125" s="127"/>
      <c r="W125" s="122"/>
      <c r="X125" s="277"/>
      <c r="Y125" s="278"/>
      <c r="Z125" s="278"/>
      <c r="AA125" s="279"/>
      <c r="AB125" s="123"/>
      <c r="AC125" s="124"/>
      <c r="AD125" s="47" t="str">
        <f t="shared" si="23"/>
        <v/>
      </c>
      <c r="AE125" s="33" t="str">
        <f t="shared" si="24"/>
        <v/>
      </c>
      <c r="AF125" s="34" t="str">
        <f t="shared" si="25"/>
        <v/>
      </c>
      <c r="AG125" s="32" t="str">
        <f t="shared" si="26"/>
        <v/>
      </c>
      <c r="AH125" s="33" t="str">
        <f t="shared" si="27"/>
        <v/>
      </c>
      <c r="AI125" s="34" t="str">
        <f t="shared" si="28"/>
        <v/>
      </c>
      <c r="AJ125" s="32" t="str">
        <f t="shared" si="29"/>
        <v/>
      </c>
      <c r="AK125" s="35" t="str">
        <f t="shared" si="30"/>
        <v/>
      </c>
      <c r="AL125" s="36" t="str">
        <f t="shared" si="31"/>
        <v/>
      </c>
      <c r="AM125" s="37" t="str">
        <f t="shared" si="32"/>
        <v/>
      </c>
      <c r="AN125" s="118" t="s">
        <v>67</v>
      </c>
      <c r="AO125" s="132" t="str">
        <f t="shared" si="22"/>
        <v/>
      </c>
    </row>
    <row r="126" spans="2:41" ht="18.75" customHeight="1">
      <c r="AM126" s="21" t="str">
        <f>$Y$4&amp;IF($AD$4="","　　　　年　　　月　　　日",TEXT($AD$4,"yyyy年m月d日"))</f>
        <v>請求日：　　　　年　　　月　　　日</v>
      </c>
      <c r="AN126" s="21"/>
    </row>
    <row r="127" spans="2:41" ht="18.75" customHeight="1">
      <c r="AM127" s="21" t="str">
        <f>IF($X$7="","社名：　　　　　　　　　　　　　　　　　　　　　　　　","社名："&amp;$X$7)</f>
        <v>社名：　　　　　　　　　　　　　　　　　　　　　　　　</v>
      </c>
      <c r="AN127" s="21"/>
    </row>
    <row r="128" spans="2:41" ht="18.75" customHeight="1">
      <c r="AM128" s="21" t="str">
        <f>IF($Y$10="",$V$10&amp;"："&amp;"T　　　　　　　　　　　　　　　　　　　　　　　",$V$10&amp;"："&amp;$X$10&amp;$Y$10)</f>
        <v>登録番号：T　　　　　　　　　　　　　　　　　　　　　　　</v>
      </c>
      <c r="AN128" s="21"/>
    </row>
  </sheetData>
  <sheetProtection selectLockedCells="1"/>
  <mergeCells count="303">
    <mergeCell ref="W13:X13"/>
    <mergeCell ref="Y13:AB13"/>
    <mergeCell ref="AC13:AE13"/>
    <mergeCell ref="AF13:AL13"/>
    <mergeCell ref="W14:Y14"/>
    <mergeCell ref="Z14:AL14"/>
    <mergeCell ref="A1:AM1"/>
    <mergeCell ref="Y4:AC4"/>
    <mergeCell ref="AD4:AM4"/>
    <mergeCell ref="V7:W8"/>
    <mergeCell ref="AM7:AM8"/>
    <mergeCell ref="B12:T15"/>
    <mergeCell ref="V12:V15"/>
    <mergeCell ref="W12:AB12"/>
    <mergeCell ref="AC12:AD12"/>
    <mergeCell ref="AE12:AK12"/>
    <mergeCell ref="W15:Y15"/>
    <mergeCell ref="Z15:AL15"/>
    <mergeCell ref="B17:E17"/>
    <mergeCell ref="F17:AC17"/>
    <mergeCell ref="C19:J19"/>
    <mergeCell ref="V19:AC20"/>
    <mergeCell ref="AD19:AD20"/>
    <mergeCell ref="AE19:AE20"/>
    <mergeCell ref="AF19:AF20"/>
    <mergeCell ref="AG19:AG20"/>
    <mergeCell ref="AP19:AR19"/>
    <mergeCell ref="W21:W23"/>
    <mergeCell ref="X21:AC21"/>
    <mergeCell ref="X22:AC22"/>
    <mergeCell ref="X23:AC23"/>
    <mergeCell ref="AH19:AH20"/>
    <mergeCell ref="AI19:AI20"/>
    <mergeCell ref="AJ19:AJ20"/>
    <mergeCell ref="AK19:AK20"/>
    <mergeCell ref="AL19:AL20"/>
    <mergeCell ref="AM19:AM20"/>
    <mergeCell ref="B26:D26"/>
    <mergeCell ref="E26:U26"/>
    <mergeCell ref="X26:AA26"/>
    <mergeCell ref="AD26:AM26"/>
    <mergeCell ref="AN26:AO26"/>
    <mergeCell ref="C27:D27"/>
    <mergeCell ref="E27:U27"/>
    <mergeCell ref="X27:AA27"/>
    <mergeCell ref="AN19:AN20"/>
    <mergeCell ref="AO19:AO20"/>
    <mergeCell ref="C30:D30"/>
    <mergeCell ref="E30:U30"/>
    <mergeCell ref="X30:AA30"/>
    <mergeCell ref="C31:D31"/>
    <mergeCell ref="E31:U31"/>
    <mergeCell ref="X31:AA31"/>
    <mergeCell ref="C28:D28"/>
    <mergeCell ref="E28:U28"/>
    <mergeCell ref="X28:AA28"/>
    <mergeCell ref="C29:D29"/>
    <mergeCell ref="E29:U29"/>
    <mergeCell ref="X29:AA29"/>
    <mergeCell ref="C34:D34"/>
    <mergeCell ref="E34:U34"/>
    <mergeCell ref="X34:AA34"/>
    <mergeCell ref="C35:D35"/>
    <mergeCell ref="E35:U35"/>
    <mergeCell ref="X35:AA35"/>
    <mergeCell ref="C32:D32"/>
    <mergeCell ref="E32:U32"/>
    <mergeCell ref="X32:AA32"/>
    <mergeCell ref="C33:D33"/>
    <mergeCell ref="E33:U33"/>
    <mergeCell ref="X33:AA33"/>
    <mergeCell ref="C38:D38"/>
    <mergeCell ref="E38:U38"/>
    <mergeCell ref="X38:AA38"/>
    <mergeCell ref="C39:D39"/>
    <mergeCell ref="E39:U39"/>
    <mergeCell ref="X39:AA39"/>
    <mergeCell ref="C36:D36"/>
    <mergeCell ref="E36:U36"/>
    <mergeCell ref="X36:AA36"/>
    <mergeCell ref="C37:D37"/>
    <mergeCell ref="E37:U37"/>
    <mergeCell ref="X37:AA37"/>
    <mergeCell ref="B52:D52"/>
    <mergeCell ref="E52:U52"/>
    <mergeCell ref="X52:AA52"/>
    <mergeCell ref="AD52:AM52"/>
    <mergeCell ref="AN52:AO52"/>
    <mergeCell ref="C53:D53"/>
    <mergeCell ref="E53:U53"/>
    <mergeCell ref="X53:AA53"/>
    <mergeCell ref="C40:D40"/>
    <mergeCell ref="E40:U40"/>
    <mergeCell ref="X40:AA40"/>
    <mergeCell ref="C41:D41"/>
    <mergeCell ref="E41:U41"/>
    <mergeCell ref="X41:AA41"/>
    <mergeCell ref="C56:D56"/>
    <mergeCell ref="E56:U56"/>
    <mergeCell ref="X56:AA56"/>
    <mergeCell ref="C57:D57"/>
    <mergeCell ref="E57:U57"/>
    <mergeCell ref="X57:AA57"/>
    <mergeCell ref="C54:D54"/>
    <mergeCell ref="E54:U54"/>
    <mergeCell ref="X54:AA54"/>
    <mergeCell ref="C55:D55"/>
    <mergeCell ref="E55:U55"/>
    <mergeCell ref="X55:AA55"/>
    <mergeCell ref="C60:D60"/>
    <mergeCell ref="E60:U60"/>
    <mergeCell ref="X60:AA60"/>
    <mergeCell ref="C61:D61"/>
    <mergeCell ref="E61:U61"/>
    <mergeCell ref="X61:AA61"/>
    <mergeCell ref="C58:D58"/>
    <mergeCell ref="E58:U58"/>
    <mergeCell ref="X58:AA58"/>
    <mergeCell ref="C59:D59"/>
    <mergeCell ref="E59:U59"/>
    <mergeCell ref="X59:AA59"/>
    <mergeCell ref="C64:D64"/>
    <mergeCell ref="E64:U64"/>
    <mergeCell ref="X64:AA64"/>
    <mergeCell ref="C65:D65"/>
    <mergeCell ref="E65:U65"/>
    <mergeCell ref="X65:AA65"/>
    <mergeCell ref="C62:D62"/>
    <mergeCell ref="E62:U62"/>
    <mergeCell ref="X62:AA62"/>
    <mergeCell ref="C63:D63"/>
    <mergeCell ref="E63:U63"/>
    <mergeCell ref="X63:AA63"/>
    <mergeCell ref="C68:D68"/>
    <mergeCell ref="E68:U68"/>
    <mergeCell ref="X68:AA68"/>
    <mergeCell ref="C69:D69"/>
    <mergeCell ref="E69:U69"/>
    <mergeCell ref="X69:AA69"/>
    <mergeCell ref="C66:D66"/>
    <mergeCell ref="E66:U66"/>
    <mergeCell ref="X66:AA66"/>
    <mergeCell ref="C67:D67"/>
    <mergeCell ref="E67:U67"/>
    <mergeCell ref="X67:AA67"/>
    <mergeCell ref="C72:D72"/>
    <mergeCell ref="E72:U72"/>
    <mergeCell ref="X72:AA72"/>
    <mergeCell ref="C73:D73"/>
    <mergeCell ref="E73:U73"/>
    <mergeCell ref="X73:AA73"/>
    <mergeCell ref="C70:D70"/>
    <mergeCell ref="E70:U70"/>
    <mergeCell ref="X70:AA70"/>
    <mergeCell ref="C71:D71"/>
    <mergeCell ref="E71:U71"/>
    <mergeCell ref="X71:AA71"/>
    <mergeCell ref="C76:D76"/>
    <mergeCell ref="E76:U76"/>
    <mergeCell ref="X76:AA76"/>
    <mergeCell ref="C77:D77"/>
    <mergeCell ref="E77:U77"/>
    <mergeCell ref="X77:AA77"/>
    <mergeCell ref="C74:D74"/>
    <mergeCell ref="E74:U74"/>
    <mergeCell ref="X74:AA74"/>
    <mergeCell ref="C75:D75"/>
    <mergeCell ref="E75:U75"/>
    <mergeCell ref="X75:AA75"/>
    <mergeCell ref="C80:D80"/>
    <mergeCell ref="E80:U80"/>
    <mergeCell ref="X80:AA80"/>
    <mergeCell ref="C81:D81"/>
    <mergeCell ref="E81:U81"/>
    <mergeCell ref="X81:AA81"/>
    <mergeCell ref="C78:D78"/>
    <mergeCell ref="E78:U78"/>
    <mergeCell ref="X78:AA78"/>
    <mergeCell ref="C79:D79"/>
    <mergeCell ref="E79:U79"/>
    <mergeCell ref="X79:AA79"/>
    <mergeCell ref="C84:D84"/>
    <mergeCell ref="E84:U84"/>
    <mergeCell ref="X84:AA84"/>
    <mergeCell ref="C85:D85"/>
    <mergeCell ref="E85:U85"/>
    <mergeCell ref="X85:AA85"/>
    <mergeCell ref="C82:D82"/>
    <mergeCell ref="E82:U82"/>
    <mergeCell ref="X82:AA82"/>
    <mergeCell ref="C83:D83"/>
    <mergeCell ref="E83:U83"/>
    <mergeCell ref="X83:AA83"/>
    <mergeCell ref="AD91:AM91"/>
    <mergeCell ref="AN91:AO91"/>
    <mergeCell ref="C92:D92"/>
    <mergeCell ref="E92:U92"/>
    <mergeCell ref="X92:AA92"/>
    <mergeCell ref="C93:D93"/>
    <mergeCell ref="E93:U93"/>
    <mergeCell ref="X93:AA93"/>
    <mergeCell ref="C86:D86"/>
    <mergeCell ref="E86:U86"/>
    <mergeCell ref="X86:AA86"/>
    <mergeCell ref="B91:D91"/>
    <mergeCell ref="E91:U91"/>
    <mergeCell ref="X91:AA91"/>
    <mergeCell ref="C96:D96"/>
    <mergeCell ref="E96:U96"/>
    <mergeCell ref="X96:AA96"/>
    <mergeCell ref="C97:D97"/>
    <mergeCell ref="E97:U97"/>
    <mergeCell ref="X97:AA97"/>
    <mergeCell ref="C94:D94"/>
    <mergeCell ref="E94:U94"/>
    <mergeCell ref="X94:AA94"/>
    <mergeCell ref="C95:D95"/>
    <mergeCell ref="E95:U95"/>
    <mergeCell ref="X95:AA95"/>
    <mergeCell ref="C100:D100"/>
    <mergeCell ref="E100:U100"/>
    <mergeCell ref="X100:AA100"/>
    <mergeCell ref="C101:D101"/>
    <mergeCell ref="E101:U101"/>
    <mergeCell ref="X101:AA101"/>
    <mergeCell ref="C98:D98"/>
    <mergeCell ref="E98:U98"/>
    <mergeCell ref="X98:AA98"/>
    <mergeCell ref="C99:D99"/>
    <mergeCell ref="E99:U99"/>
    <mergeCell ref="X99:AA99"/>
    <mergeCell ref="C104:D104"/>
    <mergeCell ref="E104:U104"/>
    <mergeCell ref="X104:AA104"/>
    <mergeCell ref="C105:D105"/>
    <mergeCell ref="E105:U105"/>
    <mergeCell ref="X105:AA105"/>
    <mergeCell ref="C102:D102"/>
    <mergeCell ref="E102:U102"/>
    <mergeCell ref="X102:AA102"/>
    <mergeCell ref="C103:D103"/>
    <mergeCell ref="E103:U103"/>
    <mergeCell ref="X103:AA103"/>
    <mergeCell ref="C108:D108"/>
    <mergeCell ref="E108:U108"/>
    <mergeCell ref="X108:AA108"/>
    <mergeCell ref="C109:D109"/>
    <mergeCell ref="E109:U109"/>
    <mergeCell ref="X109:AA109"/>
    <mergeCell ref="C106:D106"/>
    <mergeCell ref="E106:U106"/>
    <mergeCell ref="X106:AA106"/>
    <mergeCell ref="C107:D107"/>
    <mergeCell ref="E107:U107"/>
    <mergeCell ref="X107:AA107"/>
    <mergeCell ref="C112:D112"/>
    <mergeCell ref="E112:U112"/>
    <mergeCell ref="X112:AA112"/>
    <mergeCell ref="C113:D113"/>
    <mergeCell ref="E113:U113"/>
    <mergeCell ref="X113:AA113"/>
    <mergeCell ref="C110:D110"/>
    <mergeCell ref="E110:U110"/>
    <mergeCell ref="X110:AA110"/>
    <mergeCell ref="C111:D111"/>
    <mergeCell ref="E111:U111"/>
    <mergeCell ref="X111:AA111"/>
    <mergeCell ref="C116:D116"/>
    <mergeCell ref="E116:U116"/>
    <mergeCell ref="X116:AA116"/>
    <mergeCell ref="C117:D117"/>
    <mergeCell ref="E117:U117"/>
    <mergeCell ref="X117:AA117"/>
    <mergeCell ref="C114:D114"/>
    <mergeCell ref="E114:U114"/>
    <mergeCell ref="X114:AA114"/>
    <mergeCell ref="C115:D115"/>
    <mergeCell ref="E115:U115"/>
    <mergeCell ref="X115:AA115"/>
    <mergeCell ref="C120:D120"/>
    <mergeCell ref="E120:U120"/>
    <mergeCell ref="X120:AA120"/>
    <mergeCell ref="C121:D121"/>
    <mergeCell ref="E121:U121"/>
    <mergeCell ref="X121:AA121"/>
    <mergeCell ref="C118:D118"/>
    <mergeCell ref="E118:U118"/>
    <mergeCell ref="X118:AA118"/>
    <mergeCell ref="C119:D119"/>
    <mergeCell ref="E119:U119"/>
    <mergeCell ref="X119:AA119"/>
    <mergeCell ref="C124:D124"/>
    <mergeCell ref="E124:U124"/>
    <mergeCell ref="X124:AA124"/>
    <mergeCell ref="C125:D125"/>
    <mergeCell ref="E125:U125"/>
    <mergeCell ref="X125:AA125"/>
    <mergeCell ref="C122:D122"/>
    <mergeCell ref="E122:U122"/>
    <mergeCell ref="X122:AA122"/>
    <mergeCell ref="C123:D123"/>
    <mergeCell ref="E123:U123"/>
    <mergeCell ref="X123:AA123"/>
  </mergeCells>
  <phoneticPr fontId="3"/>
  <conditionalFormatting sqref="B12">
    <cfRule type="expression" dxfId="1" priority="2">
      <formula>$B$12&lt;&gt;""</formula>
    </cfRule>
  </conditionalFormatting>
  <conditionalFormatting sqref="AO19:AO23">
    <cfRule type="expression" dxfId="0" priority="1">
      <formula>$AO$19&lt;&gt;SUM($AO$21:$AO$23)</formula>
    </cfRule>
  </conditionalFormatting>
  <dataValidations count="3">
    <dataValidation type="list" allowBlank="1" showInputMessage="1" sqref="E27:U41 E53:U86 E92:U125" xr:uid="{7B5A8E64-687D-41D8-A7B1-7EF8203DCB30}">
      <formula1>"消費税（10％）,消費税（軽減８％）"</formula1>
    </dataValidation>
    <dataValidation type="list" allowBlank="1" showInputMessage="1" showErrorMessage="1" sqref="AC12" xr:uid="{F0E36FA8-8390-4ECE-9BBF-F8DC8489E260}">
      <formula1>"銀行,信金,信組,農協"</formula1>
    </dataValidation>
    <dataValidation type="textLength" imeMode="off" operator="equal" allowBlank="1" showInputMessage="1" showErrorMessage="1" error="文字数が正しくありません。_x000a_（ハイフンは入力しないでください）" sqref="Z10:AK11" xr:uid="{F09CF038-88CF-4F4E-B812-789B0D8E9C1C}">
      <formula1>13</formula1>
    </dataValidation>
  </dataValidations>
  <pageMargins left="0.78740157480314965" right="0.39370078740157483" top="0.51181102362204722" bottom="0.11811023622047245" header="0.51181102362204722" footer="0.11811023622047245"/>
  <pageSetup paperSize="9" orientation="portrait" blackAndWhite="1" horizontalDpi="300" verticalDpi="300" r:id="rId1"/>
  <headerFooter differentFirst="1" alignWithMargins="0">
    <firstHeader>&amp;R&amp;9(2023.11.1版)</first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0304-CA85-4DD4-B9C0-ABC1563C2013}">
  <dimension ref="B1:G9"/>
  <sheetViews>
    <sheetView zoomScaleNormal="100" workbookViewId="0">
      <selection activeCell="B6" sqref="B6:G8"/>
    </sheetView>
  </sheetViews>
  <sheetFormatPr defaultRowHeight="13.5"/>
  <cols>
    <col min="1" max="1" width="1.25" customWidth="1"/>
    <col min="8" max="8" width="1.125" customWidth="1"/>
  </cols>
  <sheetData>
    <row r="1" spans="2:7" ht="7.5" customHeight="1"/>
    <row r="2" spans="2:7" ht="18.75" customHeight="1">
      <c r="B2" s="299" t="s">
        <v>34</v>
      </c>
      <c r="C2" s="300"/>
      <c r="D2" s="300"/>
      <c r="E2" s="300"/>
      <c r="F2" s="300"/>
      <c r="G2" s="301"/>
    </row>
    <row r="3" spans="2:7" ht="52.5" customHeight="1">
      <c r="B3" s="22"/>
      <c r="C3" s="22"/>
      <c r="D3" s="22"/>
      <c r="E3" s="22"/>
      <c r="F3" s="22"/>
      <c r="G3" s="22"/>
    </row>
    <row r="5" spans="2:7" ht="7.5" customHeight="1"/>
    <row r="6" spans="2:7" ht="16.5" customHeight="1">
      <c r="B6" s="302" t="s">
        <v>35</v>
      </c>
      <c r="C6" s="302"/>
      <c r="D6" s="302"/>
      <c r="E6" s="302"/>
      <c r="F6" s="302"/>
      <c r="G6" s="302"/>
    </row>
    <row r="7" spans="2:7" ht="18.75" customHeight="1">
      <c r="B7" s="86" t="s">
        <v>44</v>
      </c>
      <c r="C7" s="86" t="s">
        <v>45</v>
      </c>
      <c r="D7" s="86" t="s">
        <v>46</v>
      </c>
      <c r="E7" s="86" t="s">
        <v>47</v>
      </c>
      <c r="F7" s="86" t="s">
        <v>48</v>
      </c>
      <c r="G7" s="86" t="s">
        <v>49</v>
      </c>
    </row>
    <row r="8" spans="2:7" ht="52.5" customHeight="1">
      <c r="B8" s="22"/>
      <c r="C8" s="22"/>
      <c r="D8" s="22"/>
      <c r="E8" s="22"/>
      <c r="F8" s="22"/>
      <c r="G8" s="22"/>
    </row>
    <row r="9" spans="2:7" ht="6" customHeight="1"/>
  </sheetData>
  <mergeCells count="2">
    <mergeCell ref="B2:G2"/>
    <mergeCell ref="B6:G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総括表(手書用)</vt:lpstr>
      <vt:lpstr>総括表</vt:lpstr>
      <vt:lpstr>明細(手書用)</vt:lpstr>
      <vt:lpstr>明細1</vt:lpstr>
      <vt:lpstr>明細2</vt:lpstr>
      <vt:lpstr>Sheet1</vt:lpstr>
      <vt:lpstr>総括表!Print_Area</vt:lpstr>
      <vt:lpstr>'総括表(手書用)'!Print_Area</vt:lpstr>
      <vt:lpstr>'明細(手書用)'!Print_Area</vt:lpstr>
      <vt:lpstr>明細1!Print_Area</vt:lpstr>
      <vt:lpstr>明細2!Print_Area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ono</cp:lastModifiedBy>
  <cp:lastPrinted>2023-11-01T07:56:47Z</cp:lastPrinted>
  <dcterms:created xsi:type="dcterms:W3CDTF">2023-03-05T23:32:52Z</dcterms:created>
  <dcterms:modified xsi:type="dcterms:W3CDTF">2023-11-01T07:57:24Z</dcterms:modified>
</cp:coreProperties>
</file>